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2" windowWidth="20436" windowHeight="7476" tabRatio="921" activeTab="0"/>
  </bookViews>
  <sheets>
    <sheet name="算定表" sheetId="1" r:id="rId1"/>
    <sheet name="記載例" sheetId="2" r:id="rId2"/>
    <sheet name="別紙" sheetId="3" r:id="rId3"/>
    <sheet name="別紙●24" sheetId="4" state="hidden" r:id="rId4"/>
  </sheets>
  <definedNames>
    <definedName name="_xlfn.IFERROR" hidden="1">#NAME?</definedName>
    <definedName name="_xlnm.Print_Area" localSheetId="1">'記載例'!$A$1:$V$46</definedName>
    <definedName name="_xlnm.Print_Area" localSheetId="0">'算定表'!$A$1:$V$46</definedName>
    <definedName name="_xlnm.Print_Area" localSheetId="2">'別紙'!$A$1:$AM$58</definedName>
    <definedName name="_xlnm.Print_Area" localSheetId="3">'別紙●24'!$A$1:$AM$77</definedName>
  </definedNames>
  <calcPr fullCalcOnLoad="1"/>
</workbook>
</file>

<file path=xl/comments3.xml><?xml version="1.0" encoding="utf-8"?>
<comments xmlns="http://schemas.openxmlformats.org/spreadsheetml/2006/main">
  <authors>
    <author>群馬県庁</author>
  </authors>
  <commentList>
    <comment ref="E41" authorId="0">
      <text>
        <r>
          <rPr>
            <b/>
            <sz val="9"/>
            <rFont val="ＭＳ Ｐゴシック"/>
            <family val="3"/>
          </rPr>
          <t>曜日を記載のこと。</t>
        </r>
      </text>
    </comment>
  </commentList>
</comments>
</file>

<file path=xl/sharedStrings.xml><?xml version="1.0" encoding="utf-8"?>
<sst xmlns="http://schemas.openxmlformats.org/spreadsheetml/2006/main" count="415" uniqueCount="212">
  <si>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</si>
  <si>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</si>
  <si>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</si>
  <si>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</si>
  <si>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</si>
  <si>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</si>
  <si>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</si>
  <si>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</si>
  <si>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</si>
  <si>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</si>
  <si>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</si>
  <si>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</si>
  <si>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</si>
  <si>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</si>
  <si>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</si>
  <si>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</si>
  <si>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</si>
  <si>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</si>
  <si>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</si>
  <si>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</si>
  <si>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</si>
  <si>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</si>
  <si>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</si>
  <si>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</si>
  <si>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</si>
  <si>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</si>
  <si>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</si>
  <si>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</si>
  <si>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</si>
  <si>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</si>
  <si>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</si>
  <si>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</si>
  <si>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</si>
  <si>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</si>
  <si>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</si>
  <si>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</si>
  <si>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</si>
  <si>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</si>
  <si>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</si>
  <si>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</si>
  <si>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</si>
  <si>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</si>
  <si>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</si>
  <si>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</si>
  <si>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</si>
  <si>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</si>
  <si>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</si>
  <si>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</si>
  <si>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</si>
  <si>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</si>
  <si>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</si>
  <si>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</si>
  <si>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</si>
  <si>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</si>
  <si>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</si>
  <si>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</si>
  <si>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</si>
  <si>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</si>
  <si>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</si>
  <si>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</si>
  <si>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</si>
  <si>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</si>
  <si>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</si>
  <si>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</si>
  <si>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</si>
  <si>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</si>
  <si>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</si>
  <si>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</si>
  <si>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</si>
  <si>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</si>
  <si>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</si>
  <si>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</si>
  <si>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</si>
  <si>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</si>
  <si>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</si>
  <si>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</si>
  <si>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</si>
  <si>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</si>
  <si>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</si>
  <si>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</si>
  <si>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</si>
  <si>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</si>
  <si>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</si>
  <si>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</si>
  <si>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</si>
  <si>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</si>
  <si>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</si>
  <si>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</si>
  <si>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施設名</t>
  </si>
  <si>
    <t>施設種別</t>
  </si>
  <si>
    <t>届出項目</t>
  </si>
  <si>
    <t>■平均入院患者数</t>
  </si>
  <si>
    <t>午後</t>
  </si>
  <si>
    <t>時</t>
  </si>
  <si>
    <t>分</t>
  </si>
  <si>
    <t>午前</t>
  </si>
  <si>
    <t>（１６時間）</t>
  </si>
  <si>
    <t>　必要看護職員数（加算型Ⅰ）</t>
  </si>
  <si>
    <t>　必要看護職員数（加算型Ⅱ）</t>
  </si>
  <si>
    <t>時間</t>
  </si>
  <si>
    <t>　必要職員数（加算型Ⅲ）</t>
  </si>
  <si>
    <t>人　　</t>
  </si>
  <si>
    <t>　必要職員数（加算型Ⅳ）</t>
  </si>
  <si>
    <t>　必要職員数（基準型）</t>
  </si>
  <si>
    <t>(Ａ)</t>
  </si>
  <si>
    <t>※端数切り上げ</t>
  </si>
  <si>
    <t>/15=</t>
  </si>
  <si>
    <t>夜勤職員の夜勤体制（直近月１ヶ月間）</t>
  </si>
  <si>
    <t>夜勤時間帯</t>
  </si>
  <si>
    <t>看護師・
准看護師・
介護職員の別</t>
  </si>
  <si>
    <t>氏名</t>
  </si>
  <si>
    <t>夜勤時間数（計）</t>
  </si>
  <si>
    <t>備考</t>
  </si>
  <si>
    <t>夜勤時間数
（計）</t>
  </si>
  <si>
    <t>看護小計</t>
  </si>
  <si>
    <t>（Ｄ）</t>
  </si>
  <si>
    <t>介護小計</t>
  </si>
  <si>
    <t xml:space="preserve"> ２　日付の欄には、夜勤時間帯に従事した夜勤時間を記入すること。（例：22:00～7:00の場合、「22～7」と記入）　</t>
  </si>
  <si>
    <t xml:space="preserve"> ４　夜勤時間帯は22：00～翌5：00を含めた連続する16時間で施設で定めたものとすること。</t>
  </si>
  <si>
    <t xml:space="preserve"> ５  各施設において使用している勤務表等により、夜勤時間数など夜間勤務等看護加算の要件が確認できる場合は、本様式に代えて当該書類を添付しても差し支えない。</t>
  </si>
  <si>
    <t>月</t>
  </si>
  <si>
    <t>火</t>
  </si>
  <si>
    <t>水</t>
  </si>
  <si>
    <t>木</t>
  </si>
  <si>
    <t>金</t>
  </si>
  <si>
    <t>土</t>
  </si>
  <si>
    <t>日</t>
  </si>
  <si>
    <t>看護師</t>
  </si>
  <si>
    <t>看護師</t>
  </si>
  <si>
    <t>准看護師</t>
  </si>
  <si>
    <t>介護職員</t>
  </si>
  <si>
    <t>判定結果</t>
  </si>
  <si>
    <t>令和</t>
  </si>
  <si>
    <r>
      <t>夜間勤務等看護加算算定表別紙（　</t>
    </r>
    <r>
      <rPr>
        <b/>
        <u val="single"/>
        <sz val="14"/>
        <color indexed="10"/>
        <rFont val="HGPｺﾞｼｯｸM"/>
        <family val="3"/>
      </rPr>
      <t>ここに「サービス種類名」を記入してください。</t>
    </r>
    <r>
      <rPr>
        <sz val="14"/>
        <rFont val="HGPｺﾞｼｯｸM"/>
        <family val="3"/>
      </rPr>
      <t xml:space="preserve"> ）</t>
    </r>
  </si>
  <si>
    <t>午後５時～　午前９時（17－９）</t>
  </si>
  <si>
    <t>夜勤（17-9）×4回</t>
  </si>
  <si>
    <t>夜勤（8-9）
×7回</t>
  </si>
  <si>
    <t>夜勤（17-9）
×4回，
（8-9）×8回</t>
  </si>
  <si>
    <t>１．加算型Ⅰ　　　　２．加算型Ⅱ　　　　３．加算型Ⅲ　　　　４．加算型Ⅳ　　　　５．基準型　　　　６．減算型　</t>
  </si>
  <si>
    <t>該当病棟</t>
  </si>
  <si>
    <t>第</t>
  </si>
  <si>
    <t>該当フロア</t>
  </si>
  <si>
    <t>階</t>
  </si>
  <si>
    <t>病棟</t>
  </si>
  <si>
    <t>夜勤（8：30-9）×20回</t>
  </si>
  <si>
    <t>■夜勤時間帯（午後１０時から翌日午前５時までを含む連続する１６時間で施設で定めたもの）</t>
  </si>
  <si>
    <t>■計算月の日数</t>
  </si>
  <si>
    <t>時間（B)</t>
  </si>
  <si>
    <t>看護のみ</t>
  </si>
  <si>
    <t>看護＋介護</t>
  </si>
  <si>
    <t>　　○上記のいずれにも該当しない場合は「減算型」となります。</t>
  </si>
  <si>
    <t>夜間勤務等看護加算算定表（介護医療院）</t>
  </si>
  <si>
    <t>介護医療院</t>
  </si>
  <si>
    <t>〇〇病院介護医療院</t>
  </si>
  <si>
    <t>夜間勤務等看護加算算定表別紙（介護医療院）</t>
  </si>
  <si>
    <t>…</t>
  </si>
  <si>
    <t>…</t>
  </si>
  <si>
    <t>/</t>
  </si>
  <si>
    <t>17-9</t>
  </si>
  <si>
    <t>Ｋ</t>
  </si>
  <si>
    <t>8：30-9</t>
  </si>
  <si>
    <t>Ｊ</t>
  </si>
  <si>
    <t>Ｉ</t>
  </si>
  <si>
    <t>Ｈ</t>
  </si>
  <si>
    <t>Ｇ</t>
  </si>
  <si>
    <t>Ｆ</t>
  </si>
  <si>
    <t>・・・</t>
  </si>
  <si>
    <t>Ｅ</t>
  </si>
  <si>
    <t>Ｄ</t>
  </si>
  <si>
    <t>8-9</t>
  </si>
  <si>
    <t>Ｃ</t>
  </si>
  <si>
    <t>Ｂ</t>
  </si>
  <si>
    <t>Ａ</t>
  </si>
  <si>
    <t xml:space="preserve"> ３　「夜勤時間数（計）」欄には日付の欄に記入した従事者の夜勤時間数の合計を記入する。</t>
  </si>
  <si>
    <t>※記入上の注意</t>
  </si>
  <si>
    <t>～</t>
  </si>
  <si>
    <t>：</t>
  </si>
  <si>
    <t>〇〇病院介護医療院</t>
  </si>
  <si>
    <t>3・4</t>
  </si>
  <si>
    <t>◎最低でも
　 看護２人以上必要</t>
  </si>
  <si>
    <t>◎最低でも２人以上
　 うち１人は看護</t>
  </si>
  <si>
    <t>人（Ａ）</t>
  </si>
  <si>
    <t>令和２年３月</t>
  </si>
  <si>
    <t>（Ｃ）</t>
  </si>
  <si>
    <t>（Ｅ）</t>
  </si>
  <si>
    <t>（Ｃ）＋（Ｄ）</t>
  </si>
  <si>
    <t xml:space="preserve"> １　本様式は、病棟ごと又は施設全体で作成すること。</t>
  </si>
  <si>
    <t>×16</t>
  </si>
  <si>
    <t>＝</t>
  </si>
  <si>
    <t>～</t>
  </si>
  <si>
    <r>
      <t>■</t>
    </r>
    <r>
      <rPr>
        <b/>
        <u val="single"/>
        <sz val="11"/>
        <color indexed="10"/>
        <rFont val="HGPｺﾞｼｯｸM"/>
        <family val="3"/>
      </rPr>
      <t>看</t>
    </r>
    <r>
      <rPr>
        <u val="single"/>
        <sz val="11"/>
        <rFont val="HGPｺﾞｼｯｸM"/>
        <family val="3"/>
      </rPr>
      <t>護職員</t>
    </r>
    <r>
      <rPr>
        <sz val="11"/>
        <rFont val="HGPｺﾞｼｯｸM"/>
        <family val="3"/>
      </rPr>
      <t>の延夜勤時間数
　　（Ｃ)</t>
    </r>
  </si>
  <si>
    <r>
      <t xml:space="preserve">■ </t>
    </r>
    <r>
      <rPr>
        <b/>
        <u val="single"/>
        <sz val="11"/>
        <color indexed="17"/>
        <rFont val="HGPｺﾞｼｯｸM"/>
        <family val="3"/>
      </rPr>
      <t>介</t>
    </r>
    <r>
      <rPr>
        <u val="single"/>
        <sz val="11"/>
        <rFont val="HGPｺﾞｼｯｸM"/>
        <family val="3"/>
      </rPr>
      <t>護職員</t>
    </r>
    <r>
      <rPr>
        <sz val="11"/>
        <rFont val="HGPｺﾞｼｯｸM"/>
        <family val="3"/>
      </rPr>
      <t>の延夜勤時間数
　　　（Ｄ)</t>
    </r>
  </si>
  <si>
    <t>（C）＋（D）</t>
  </si>
  <si>
    <t>時間
（E）</t>
  </si>
  <si>
    <t>■1日平均夜勤職員数（看護職員）【※２】</t>
  </si>
  <si>
    <t>（Ｃ)</t>
  </si>
  <si>
    <t>/(Ｂ)=　</t>
  </si>
  <si>
    <t>※小数点第３位以下切り捨て</t>
  </si>
  <si>
    <t>■1日平均夜勤職員数（看護・介護職員）【※２】</t>
  </si>
  <si>
    <t>（Ｄ)</t>
  </si>
  <si>
    <t>/(Ｂ)=　</t>
  </si>
  <si>
    <t>※小数点第３位以下切り捨て</t>
  </si>
  <si>
    <t>必要人数（以上）</t>
  </si>
  <si>
    <t>人</t>
  </si>
  <si>
    <t>(Ａ)</t>
  </si>
  <si>
    <t>/20=</t>
  </si>
  <si>
    <t>※端数切り上げ</t>
  </si>
  <si>
    <t>/20=</t>
  </si>
  <si>
    <t>/30=</t>
  </si>
  <si>
    <t>※端数切り上げ</t>
  </si>
  <si>
    <t>※２：１日平均夜勤職員数の算定においては，全ての夜勤従事者の夜勤時間数を含みます。</t>
  </si>
  <si>
    <t>・当該様式の作成は“病棟ごと”“施設全体”どちらでも結構です（ただし，届出にあたっては施設全体として行ってください）。
　・別紙により夜間職員の配置状況がわかる一覧表を添付し，Ｃ・Ｄについては，別紙の数値を記入してください。
　　なお，各施設において使用している勤務表等により上記の要件が確認できる場合は，当該勤務表をご提出ください（別紙様式は作成不要）。</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</si>
</sst>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_);[Red]\(0\)"/>
    <numFmt numFmtId="196" formatCode="0.0_);[Red]\(0.0\)"/>
    <numFmt numFmtId="197" formatCode="0.00_);[Red]\(0.00\)"/>
    <numFmt numFmtId="198" formatCode="[$-411]ggge&quot;年&quot;m&quot;月&quot;d&quot;日&quot;;@"/>
    <numFmt numFmtId="199" formatCode="\(\ aaa\ \)"/>
    <numFmt numFmtId="200" formatCode="0.0"/>
    <numFmt numFmtId="201" formatCode="0.00_ "/>
    <numFmt numFmtId="202" formatCode="0.000_);[Red]\(0.000\)"/>
    <numFmt numFmtId="203" formatCode="[&lt;=999]000;[&lt;=9999]000\-00;000\-0000"/>
    <numFmt numFmtId="204" formatCode="0.000_ "/>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b/>
      <sz val="9"/>
      <name val="ＭＳ Ｐゴシック"/>
      <family val="3"/>
    </font>
    <font>
      <sz val="11"/>
      <name val="HGPｺﾞｼｯｸM"/>
      <family val="3"/>
    </font>
    <font>
      <sz val="16"/>
      <name val="HGPｺﾞｼｯｸM"/>
      <family val="3"/>
    </font>
    <font>
      <sz val="12"/>
      <name val="HGPｺﾞｼｯｸM"/>
      <family val="3"/>
    </font>
    <font>
      <sz val="6"/>
      <name val="ＭＳ Ｐ明朝"/>
      <family val="1"/>
    </font>
    <font>
      <sz val="9"/>
      <name val="HGPｺﾞｼｯｸM"/>
      <family val="3"/>
    </font>
    <font>
      <sz val="14"/>
      <name val="HGPｺﾞｼｯｸM"/>
      <family val="3"/>
    </font>
    <font>
      <sz val="10"/>
      <name val="HGPｺﾞｼｯｸM"/>
      <family val="3"/>
    </font>
    <font>
      <b/>
      <sz val="14"/>
      <color indexed="12"/>
      <name val="HGPｺﾞｼｯｸM"/>
      <family val="3"/>
    </font>
    <font>
      <u val="single"/>
      <sz val="11"/>
      <name val="HGPｺﾞｼｯｸM"/>
      <family val="3"/>
    </font>
    <font>
      <u val="single"/>
      <sz val="14"/>
      <name val="HGPｺﾞｼｯｸM"/>
      <family val="3"/>
    </font>
    <font>
      <u val="single"/>
      <sz val="10.5"/>
      <name val="HGPｺﾞｼｯｸM"/>
      <family val="3"/>
    </font>
    <font>
      <sz val="18"/>
      <name val="HGPｺﾞｼｯｸM"/>
      <family val="3"/>
    </font>
    <font>
      <sz val="10"/>
      <name val="ＭＳ Ｐゴシック"/>
      <family val="3"/>
    </font>
    <font>
      <sz val="8"/>
      <name val="HGPｺﾞｼｯｸM"/>
      <family val="3"/>
    </font>
    <font>
      <b/>
      <u val="single"/>
      <sz val="14"/>
      <color indexed="10"/>
      <name val="HGPｺﾞｼｯｸM"/>
      <family val="3"/>
    </font>
    <font>
      <u val="single"/>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HGPｺﾞｼｯｸM"/>
      <family val="3"/>
    </font>
    <font>
      <sz val="11"/>
      <color indexed="10"/>
      <name val="HGPｺﾞｼｯｸM"/>
      <family val="3"/>
    </font>
    <font>
      <b/>
      <sz val="11"/>
      <color indexed="10"/>
      <name val="Meiryo UI"/>
      <family val="3"/>
    </font>
    <font>
      <sz val="12"/>
      <color indexed="10"/>
      <name val="HGPｺﾞｼｯｸM"/>
      <family val="3"/>
    </font>
    <font>
      <sz val="9"/>
      <color indexed="10"/>
      <name val="HGPｺﾞｼｯｸM"/>
      <family val="3"/>
    </font>
    <font>
      <b/>
      <sz val="11"/>
      <color indexed="10"/>
      <name val="HGPｺﾞｼｯｸM"/>
      <family val="3"/>
    </font>
    <font>
      <sz val="6"/>
      <color indexed="10"/>
      <name val="HGPｺﾞｼｯｸM"/>
      <family val="3"/>
    </font>
    <font>
      <b/>
      <u val="single"/>
      <sz val="11"/>
      <color indexed="10"/>
      <name val="HGPｺﾞｼｯｸM"/>
      <family val="3"/>
    </font>
    <font>
      <b/>
      <u val="single"/>
      <sz val="11"/>
      <color indexed="17"/>
      <name val="HGPｺﾞｼｯｸM"/>
      <family val="3"/>
    </font>
    <font>
      <sz val="7"/>
      <color indexed="10"/>
      <name val="HGPｺﾞｼｯｸM"/>
      <family val="3"/>
    </font>
    <font>
      <b/>
      <sz val="10"/>
      <color indexed="10"/>
      <name val="Meiryo UI"/>
      <family val="3"/>
    </font>
    <font>
      <b/>
      <u val="single"/>
      <sz val="10"/>
      <color indexed="8"/>
      <name val="Meiryo UI"/>
      <family val="3"/>
    </font>
    <font>
      <sz val="10"/>
      <color indexed="8"/>
      <name val="Meiryo UI"/>
      <family val="3"/>
    </font>
    <font>
      <u val="single"/>
      <sz val="10"/>
      <color indexed="8"/>
      <name val="Meiryo UI"/>
      <family val="3"/>
    </font>
    <font>
      <b/>
      <sz val="10"/>
      <color indexed="8"/>
      <name val="Meiryo UI"/>
      <family val="3"/>
    </font>
    <font>
      <sz val="9"/>
      <color indexed="8"/>
      <name val="Meiryo UI"/>
      <family val="3"/>
    </font>
    <font>
      <sz val="10"/>
      <color indexed="10"/>
      <name val="Meiryo UI"/>
      <family val="3"/>
    </font>
    <font>
      <b/>
      <u val="single"/>
      <sz val="11"/>
      <color indexed="10"/>
      <name val="Meiryo UI"/>
      <family val="3"/>
    </font>
    <font>
      <sz val="16"/>
      <color indexed="9"/>
      <name val="ＭＳ Ｐゴシック"/>
      <family val="3"/>
    </font>
    <font>
      <sz val="11"/>
      <color indexed="9"/>
      <name val="Calibri"/>
      <family val="2"/>
    </font>
    <font>
      <b/>
      <u val="single"/>
      <sz val="11"/>
      <color indexed="13"/>
      <name val="Calibri"/>
      <family val="2"/>
    </font>
    <font>
      <b/>
      <u val="single"/>
      <sz val="11"/>
      <color indexed="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HGPｺﾞｼｯｸM"/>
      <family val="3"/>
    </font>
    <font>
      <sz val="11"/>
      <color rgb="FFFF0000"/>
      <name val="HGPｺﾞｼｯｸM"/>
      <family val="3"/>
    </font>
    <font>
      <sz val="12"/>
      <color rgb="FFFF0000"/>
      <name val="HGPｺﾞｼｯｸM"/>
      <family val="3"/>
    </font>
    <font>
      <sz val="9"/>
      <color rgb="FFFF0000"/>
      <name val="HGPｺﾞｼｯｸM"/>
      <family val="3"/>
    </font>
    <font>
      <b/>
      <sz val="11"/>
      <color rgb="FFFF0000"/>
      <name val="HGPｺﾞｼｯｸM"/>
      <family val="3"/>
    </font>
    <font>
      <sz val="6"/>
      <color rgb="FFFF0000"/>
      <name val="HGPｺﾞｼｯｸM"/>
      <family val="3"/>
    </font>
    <font>
      <sz val="7"/>
      <color rgb="FFFF0000"/>
      <name val="HGPｺﾞｼｯｸM"/>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tint="-0.24997000396251678"/>
        <bgColor indexed="64"/>
      </patternFill>
    </fill>
    <fill>
      <patternFill patternType="solid">
        <fgColor rgb="FFFFCCCC"/>
        <bgColor indexed="64"/>
      </patternFill>
    </fill>
    <fill>
      <patternFill patternType="solid">
        <fgColor rgb="FFFFCCFF"/>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medium"/>
      <right>
        <color indexed="63"/>
      </right>
      <top style="thin"/>
      <bottom style="thin"/>
    </border>
    <border>
      <left style="medium"/>
      <right>
        <color indexed="63"/>
      </right>
      <top style="thin"/>
      <bottom>
        <color indexed="63"/>
      </bottom>
    </border>
    <border>
      <left style="thin"/>
      <right style="thin"/>
      <top style="medium"/>
      <bottom style="hair"/>
    </border>
    <border>
      <left style="thin"/>
      <right>
        <color indexed="63"/>
      </right>
      <top style="medium"/>
      <bottom style="hair"/>
    </border>
    <border>
      <left style="medium"/>
      <right>
        <color indexed="63"/>
      </right>
      <top style="medium"/>
      <bottom style="hair"/>
    </border>
    <border>
      <left>
        <color indexed="63"/>
      </left>
      <right style="thin"/>
      <top style="medium"/>
      <bottom style="hair"/>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style="medium"/>
      <right style="thin"/>
      <top style="thin"/>
      <bottom style="medium"/>
    </border>
    <border>
      <left style="thin"/>
      <right style="thin"/>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style="medium"/>
      <top style="thin"/>
      <bottom>
        <color indexed="63"/>
      </bottom>
    </border>
    <border>
      <left>
        <color indexed="63"/>
      </left>
      <right style="medium"/>
      <top style="thin"/>
      <bottom style="thin"/>
    </border>
    <border>
      <left style="hair"/>
      <right>
        <color indexed="63"/>
      </right>
      <top>
        <color indexed="63"/>
      </top>
      <bottom>
        <color indexed="63"/>
      </bottom>
    </border>
    <border>
      <left style="hair"/>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79" fillId="32" borderId="0" applyNumberFormat="0" applyBorder="0" applyAlignment="0" applyProtection="0"/>
  </cellStyleXfs>
  <cellXfs count="514">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8" fillId="0" borderId="0" xfId="61" applyFont="1">
      <alignment vertical="center"/>
      <protection/>
    </xf>
    <xf numFmtId="0" fontId="8" fillId="33" borderId="0" xfId="61" applyFont="1" applyFill="1">
      <alignment vertical="center"/>
      <protection/>
    </xf>
    <xf numFmtId="0" fontId="8" fillId="33" borderId="0" xfId="61" applyFont="1" applyFill="1" applyBorder="1" applyAlignment="1">
      <alignment horizontal="left" vertical="center"/>
      <protection/>
    </xf>
    <xf numFmtId="0" fontId="8" fillId="33" borderId="0" xfId="61" applyFont="1" applyFill="1" applyBorder="1" applyAlignment="1">
      <alignment horizontal="center" vertical="center" shrinkToFit="1"/>
      <protection/>
    </xf>
    <xf numFmtId="0" fontId="8" fillId="33" borderId="0" xfId="61" applyFont="1" applyFill="1" applyAlignment="1">
      <alignment horizontal="center" vertical="center"/>
      <protection/>
    </xf>
    <xf numFmtId="0" fontId="10" fillId="33" borderId="0" xfId="61" applyFont="1" applyFill="1" applyBorder="1" applyAlignment="1">
      <alignment horizontal="center" vertical="center"/>
      <protection/>
    </xf>
    <xf numFmtId="0" fontId="13" fillId="33" borderId="0" xfId="61" applyFont="1" applyFill="1" applyBorder="1" applyAlignment="1">
      <alignment horizontal="center" vertical="center"/>
      <protection/>
    </xf>
    <xf numFmtId="0" fontId="8" fillId="33" borderId="0" xfId="61" applyFont="1" applyFill="1" applyBorder="1">
      <alignment vertical="center"/>
      <protection/>
    </xf>
    <xf numFmtId="0" fontId="8" fillId="33" borderId="16" xfId="61" applyFont="1" applyFill="1" applyBorder="1" applyAlignment="1">
      <alignment horizontal="right" vertical="center"/>
      <protection/>
    </xf>
    <xf numFmtId="0" fontId="8" fillId="34" borderId="16" xfId="61" applyFont="1" applyFill="1" applyBorder="1" applyAlignment="1">
      <alignment horizontal="left" vertical="center"/>
      <protection/>
    </xf>
    <xf numFmtId="0" fontId="8" fillId="33" borderId="16" xfId="61" applyFont="1" applyFill="1" applyBorder="1" applyAlignment="1">
      <alignment horizontal="center" vertical="center"/>
      <protection/>
    </xf>
    <xf numFmtId="0" fontId="8" fillId="33" borderId="17"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0" fontId="10" fillId="33" borderId="14" xfId="61" applyFont="1" applyFill="1" applyBorder="1" applyAlignment="1">
      <alignment horizontal="center" vertical="center"/>
      <protection/>
    </xf>
    <xf numFmtId="2" fontId="8" fillId="34" borderId="16" xfId="61" applyNumberFormat="1" applyFont="1" applyFill="1" applyBorder="1" applyAlignment="1">
      <alignment horizontal="left" vertical="center"/>
      <protection/>
    </xf>
    <xf numFmtId="0" fontId="13" fillId="33" borderId="0" xfId="61" applyFont="1" applyFill="1">
      <alignment vertical="center"/>
      <protection/>
    </xf>
    <xf numFmtId="0" fontId="15" fillId="33" borderId="0" xfId="61" applyFont="1" applyFill="1" applyAlignment="1">
      <alignment horizontal="left" vertical="center"/>
      <protection/>
    </xf>
    <xf numFmtId="0" fontId="16" fillId="33" borderId="14" xfId="61" applyFont="1" applyFill="1" applyBorder="1" applyAlignment="1">
      <alignment vertical="center"/>
      <protection/>
    </xf>
    <xf numFmtId="0" fontId="17" fillId="33" borderId="14" xfId="61" applyFont="1" applyFill="1" applyBorder="1" applyAlignment="1">
      <alignment vertical="center"/>
      <protection/>
    </xf>
    <xf numFmtId="0" fontId="8" fillId="33" borderId="11" xfId="61" applyFont="1" applyFill="1" applyBorder="1" applyAlignment="1">
      <alignment horizontal="center" vertical="center" wrapText="1"/>
      <protection/>
    </xf>
    <xf numFmtId="49" fontId="8" fillId="33" borderId="11" xfId="61" applyNumberFormat="1" applyFont="1" applyFill="1" applyBorder="1" applyAlignment="1">
      <alignment horizontal="right" vertical="center" shrinkToFit="1"/>
      <protection/>
    </xf>
    <xf numFmtId="49" fontId="8" fillId="33" borderId="11" xfId="61" applyNumberFormat="1" applyFont="1" applyFill="1" applyBorder="1" applyAlignment="1">
      <alignment vertical="center" shrinkToFit="1"/>
      <protection/>
    </xf>
    <xf numFmtId="49" fontId="8" fillId="33" borderId="15" xfId="61" applyNumberFormat="1" applyFont="1" applyFill="1" applyBorder="1" applyAlignment="1">
      <alignment horizontal="right" vertical="center" shrinkToFit="1"/>
      <protection/>
    </xf>
    <xf numFmtId="0" fontId="8" fillId="33" borderId="36" xfId="61" applyFont="1" applyFill="1" applyBorder="1" applyAlignment="1">
      <alignment horizontal="center" vertical="center"/>
      <protection/>
    </xf>
    <xf numFmtId="0" fontId="8" fillId="33" borderId="17" xfId="61" applyFont="1" applyFill="1" applyBorder="1" applyAlignment="1">
      <alignment vertical="center" shrinkToFit="1"/>
      <protection/>
    </xf>
    <xf numFmtId="49" fontId="8" fillId="33" borderId="15" xfId="61" applyNumberFormat="1" applyFont="1" applyFill="1" applyBorder="1" applyAlignment="1">
      <alignment vertical="center" shrinkToFit="1"/>
      <protection/>
    </xf>
    <xf numFmtId="0" fontId="14" fillId="33" borderId="17" xfId="61" applyFont="1" applyFill="1" applyBorder="1" applyAlignment="1">
      <alignment vertical="center" shrinkToFit="1"/>
      <protection/>
    </xf>
    <xf numFmtId="0" fontId="8" fillId="33" borderId="34" xfId="61" applyFont="1" applyFill="1" applyBorder="1" applyAlignment="1">
      <alignment horizontal="center" vertical="center" wrapText="1"/>
      <protection/>
    </xf>
    <xf numFmtId="49" fontId="8" fillId="33" borderId="34" xfId="61" applyNumberFormat="1" applyFont="1" applyFill="1" applyBorder="1" applyAlignment="1">
      <alignment vertical="center" shrinkToFit="1"/>
      <protection/>
    </xf>
    <xf numFmtId="49" fontId="8" fillId="33" borderId="12" xfId="61" applyNumberFormat="1" applyFont="1" applyFill="1" applyBorder="1" applyAlignment="1">
      <alignment vertical="center" shrinkToFit="1"/>
      <protection/>
    </xf>
    <xf numFmtId="0" fontId="8" fillId="33" borderId="37" xfId="61" applyFont="1" applyFill="1" applyBorder="1" applyAlignment="1">
      <alignment horizontal="center" vertical="center"/>
      <protection/>
    </xf>
    <xf numFmtId="0" fontId="8" fillId="33" borderId="10" xfId="61" applyFont="1" applyFill="1" applyBorder="1" applyAlignment="1">
      <alignment vertical="center" shrinkToFit="1"/>
      <protection/>
    </xf>
    <xf numFmtId="0" fontId="8" fillId="33" borderId="38" xfId="61" applyFont="1" applyFill="1" applyBorder="1" applyAlignment="1">
      <alignment vertical="center" wrapText="1"/>
      <protection/>
    </xf>
    <xf numFmtId="0" fontId="8" fillId="33" borderId="38" xfId="61" applyFont="1" applyFill="1" applyBorder="1" applyAlignment="1">
      <alignment vertical="center" shrinkToFit="1"/>
      <protection/>
    </xf>
    <xf numFmtId="0" fontId="8" fillId="33" borderId="39" xfId="61" applyFont="1" applyFill="1" applyBorder="1" applyAlignment="1">
      <alignment vertical="center" shrinkToFit="1"/>
      <protection/>
    </xf>
    <xf numFmtId="0" fontId="14" fillId="33" borderId="40" xfId="61" applyFont="1" applyFill="1" applyBorder="1" applyAlignment="1">
      <alignment horizontal="left" vertical="top" wrapText="1"/>
      <protection/>
    </xf>
    <xf numFmtId="0" fontId="14" fillId="33" borderId="41" xfId="61" applyFont="1" applyFill="1" applyBorder="1" applyAlignment="1">
      <alignment horizontal="center" vertical="center" wrapText="1"/>
      <protection/>
    </xf>
    <xf numFmtId="0" fontId="8" fillId="33" borderId="41" xfId="61" applyFont="1" applyFill="1" applyBorder="1" applyAlignment="1">
      <alignment vertical="center" shrinkToFit="1"/>
      <protection/>
    </xf>
    <xf numFmtId="0" fontId="8" fillId="33" borderId="42" xfId="61" applyFont="1" applyFill="1" applyBorder="1" applyAlignment="1">
      <alignment vertical="center" wrapText="1"/>
      <protection/>
    </xf>
    <xf numFmtId="0" fontId="8" fillId="33" borderId="42" xfId="61" applyFont="1" applyFill="1" applyBorder="1" applyAlignment="1">
      <alignment vertical="center" shrinkToFit="1"/>
      <protection/>
    </xf>
    <xf numFmtId="0" fontId="8" fillId="33" borderId="43" xfId="61" applyFont="1" applyFill="1" applyBorder="1" applyAlignment="1">
      <alignment vertical="center" shrinkToFit="1"/>
      <protection/>
    </xf>
    <xf numFmtId="0" fontId="14" fillId="33" borderId="44" xfId="61" applyFont="1" applyFill="1" applyBorder="1" applyAlignment="1">
      <alignment horizontal="left" vertical="top" wrapText="1"/>
      <protection/>
    </xf>
    <xf numFmtId="0" fontId="14" fillId="33" borderId="45" xfId="61" applyFont="1" applyFill="1" applyBorder="1" applyAlignment="1">
      <alignment horizontal="left" vertical="top" wrapText="1"/>
      <protection/>
    </xf>
    <xf numFmtId="0" fontId="8" fillId="33" borderId="45" xfId="61" applyFont="1" applyFill="1" applyBorder="1" applyAlignment="1">
      <alignment vertical="center" shrinkToFit="1"/>
      <protection/>
    </xf>
    <xf numFmtId="0" fontId="8" fillId="33" borderId="0" xfId="61" applyFont="1" applyFill="1" applyAlignment="1">
      <alignment vertical="center" wrapText="1"/>
      <protection/>
    </xf>
    <xf numFmtId="0" fontId="8" fillId="33" borderId="0" xfId="61" applyFont="1" applyFill="1" applyAlignment="1">
      <alignment horizontal="left" vertical="center" wrapText="1"/>
      <protection/>
    </xf>
    <xf numFmtId="0" fontId="14" fillId="33" borderId="0" xfId="61" applyFont="1" applyFill="1" applyAlignment="1">
      <alignment vertical="center" wrapText="1"/>
      <protection/>
    </xf>
    <xf numFmtId="0" fontId="14" fillId="33" borderId="0" xfId="61" applyFont="1" applyFill="1">
      <alignment vertical="center"/>
      <protection/>
    </xf>
    <xf numFmtId="0" fontId="8" fillId="19" borderId="15" xfId="61" applyFont="1" applyFill="1" applyBorder="1" applyAlignment="1">
      <alignment horizontal="center" vertical="center" wrapText="1"/>
      <protection/>
    </xf>
    <xf numFmtId="0" fontId="8" fillId="19" borderId="24" xfId="61" applyFont="1" applyFill="1" applyBorder="1" applyAlignment="1">
      <alignment horizontal="center" vertical="center" wrapText="1"/>
      <protection/>
    </xf>
    <xf numFmtId="0" fontId="8" fillId="19" borderId="46" xfId="61" applyFont="1" applyFill="1" applyBorder="1" applyAlignment="1">
      <alignment horizontal="center" vertical="center" wrapText="1"/>
      <protection/>
    </xf>
    <xf numFmtId="0" fontId="8" fillId="19" borderId="25" xfId="61" applyFont="1" applyFill="1" applyBorder="1" applyAlignment="1">
      <alignment horizontal="center" vertical="center" wrapText="1"/>
      <protection/>
    </xf>
    <xf numFmtId="0" fontId="8" fillId="33" borderId="14" xfId="61" applyFont="1" applyFill="1" applyBorder="1">
      <alignment vertical="center"/>
      <protection/>
    </xf>
    <xf numFmtId="0" fontId="16" fillId="33" borderId="0" xfId="61" applyFont="1" applyFill="1" applyBorder="1" applyAlignment="1">
      <alignment horizontal="right" vertical="center"/>
      <protection/>
    </xf>
    <xf numFmtId="0" fontId="8" fillId="33" borderId="14" xfId="61" applyFont="1" applyFill="1" applyBorder="1" applyAlignment="1">
      <alignment horizontal="right" vertical="center" shrinkToFit="1"/>
      <protection/>
    </xf>
    <xf numFmtId="0" fontId="8" fillId="35" borderId="14" xfId="61" applyFont="1" applyFill="1" applyBorder="1" applyAlignment="1">
      <alignment horizontal="right" vertical="center" shrinkToFit="1"/>
      <protection/>
    </xf>
    <xf numFmtId="0" fontId="8" fillId="33" borderId="14" xfId="61" applyFont="1" applyFill="1" applyBorder="1" applyAlignment="1">
      <alignment vertical="center" shrinkToFit="1"/>
      <protection/>
    </xf>
    <xf numFmtId="0" fontId="13" fillId="0" borderId="0" xfId="61" applyFont="1">
      <alignment vertical="center"/>
      <protection/>
    </xf>
    <xf numFmtId="0" fontId="15" fillId="0" borderId="0" xfId="61" applyFont="1" applyAlignment="1">
      <alignment horizontal="left" vertical="center"/>
      <protection/>
    </xf>
    <xf numFmtId="0" fontId="16" fillId="0" borderId="14" xfId="61" applyFont="1" applyFill="1" applyBorder="1" applyAlignment="1">
      <alignment vertical="center"/>
      <protection/>
    </xf>
    <xf numFmtId="0" fontId="17" fillId="0" borderId="14" xfId="61" applyFont="1" applyFill="1" applyBorder="1" applyAlignment="1">
      <alignment vertical="center"/>
      <protection/>
    </xf>
    <xf numFmtId="0" fontId="8" fillId="0" borderId="0" xfId="61" applyFont="1" applyFill="1">
      <alignment vertical="center"/>
      <protection/>
    </xf>
    <xf numFmtId="0" fontId="8" fillId="0" borderId="11" xfId="61" applyFont="1" applyBorder="1" applyAlignment="1">
      <alignment horizontal="center" vertical="center" wrapText="1"/>
      <protection/>
    </xf>
    <xf numFmtId="0" fontId="8" fillId="36" borderId="11" xfId="61" applyFont="1" applyFill="1" applyBorder="1" applyAlignment="1">
      <alignment horizontal="center" vertical="center" wrapText="1"/>
      <protection/>
    </xf>
    <xf numFmtId="49" fontId="8" fillId="36" borderId="11" xfId="61" applyNumberFormat="1" applyFont="1" applyFill="1" applyBorder="1" applyAlignment="1">
      <alignment horizontal="right" vertical="center" shrinkToFit="1"/>
      <protection/>
    </xf>
    <xf numFmtId="49" fontId="8" fillId="36" borderId="11" xfId="61" applyNumberFormat="1" applyFont="1" applyFill="1" applyBorder="1" applyAlignment="1">
      <alignment vertical="center" shrinkToFit="1"/>
      <protection/>
    </xf>
    <xf numFmtId="49" fontId="10" fillId="36" borderId="11" xfId="61" applyNumberFormat="1" applyFont="1" applyFill="1" applyBorder="1" applyAlignment="1">
      <alignment horizontal="center" vertical="center" shrinkToFit="1"/>
      <protection/>
    </xf>
    <xf numFmtId="0" fontId="8" fillId="36" borderId="17" xfId="61" applyFont="1" applyFill="1" applyBorder="1" applyAlignment="1">
      <alignment horizontal="center" vertical="center"/>
      <protection/>
    </xf>
    <xf numFmtId="0" fontId="19" fillId="36" borderId="11" xfId="61" applyFont="1" applyFill="1" applyBorder="1" applyAlignment="1">
      <alignment horizontal="center" vertical="center" textRotation="255" wrapText="1"/>
      <protection/>
    </xf>
    <xf numFmtId="0" fontId="8" fillId="0" borderId="47" xfId="61" applyFont="1" applyBorder="1" applyAlignment="1">
      <alignment vertical="center" wrapText="1"/>
      <protection/>
    </xf>
    <xf numFmtId="0" fontId="8" fillId="36" borderId="47" xfId="61" applyFont="1" applyFill="1" applyBorder="1" applyAlignment="1">
      <alignment vertical="center" shrinkToFit="1"/>
      <protection/>
    </xf>
    <xf numFmtId="0" fontId="8" fillId="36" borderId="48" xfId="61" applyFont="1" applyFill="1" applyBorder="1" applyAlignment="1">
      <alignment vertical="center" shrinkToFit="1"/>
      <protection/>
    </xf>
    <xf numFmtId="0" fontId="8" fillId="0" borderId="49" xfId="61" applyFont="1" applyBorder="1" applyAlignment="1">
      <alignment vertical="center" shrinkToFit="1"/>
      <protection/>
    </xf>
    <xf numFmtId="0" fontId="8" fillId="36" borderId="11" xfId="61" applyFont="1" applyFill="1" applyBorder="1" applyAlignment="1">
      <alignment vertical="center" shrinkToFit="1"/>
      <protection/>
    </xf>
    <xf numFmtId="0" fontId="8" fillId="36" borderId="15" xfId="61" applyFont="1" applyFill="1" applyBorder="1" applyAlignment="1">
      <alignment horizontal="center" vertical="center"/>
      <protection/>
    </xf>
    <xf numFmtId="0" fontId="8" fillId="0" borderId="50" xfId="61" applyFont="1" applyBorder="1" applyAlignment="1">
      <alignment vertical="center" wrapText="1"/>
      <protection/>
    </xf>
    <xf numFmtId="0" fontId="8" fillId="36" borderId="50" xfId="61" applyFont="1" applyFill="1" applyBorder="1" applyAlignment="1">
      <alignment vertical="center" shrinkToFit="1"/>
      <protection/>
    </xf>
    <xf numFmtId="0" fontId="8" fillId="36" borderId="51" xfId="61" applyFont="1" applyFill="1" applyBorder="1" applyAlignment="1">
      <alignment vertical="center" shrinkToFit="1"/>
      <protection/>
    </xf>
    <xf numFmtId="0" fontId="8" fillId="36" borderId="52" xfId="61" applyFont="1" applyFill="1" applyBorder="1" applyAlignment="1">
      <alignment horizontal="center" vertical="center" wrapText="1"/>
      <protection/>
    </xf>
    <xf numFmtId="0" fontId="8" fillId="0" borderId="52" xfId="61" applyFont="1" applyBorder="1" applyAlignment="1">
      <alignment vertical="center" shrinkToFit="1"/>
      <protection/>
    </xf>
    <xf numFmtId="0" fontId="14" fillId="36" borderId="53" xfId="61" applyFont="1" applyFill="1" applyBorder="1" applyAlignment="1">
      <alignment horizontal="left" vertical="top" wrapText="1"/>
      <protection/>
    </xf>
    <xf numFmtId="0" fontId="8" fillId="36" borderId="54" xfId="61" applyFont="1" applyFill="1" applyBorder="1" applyAlignment="1">
      <alignment horizontal="center" vertical="center" wrapText="1"/>
      <protection/>
    </xf>
    <xf numFmtId="0" fontId="14" fillId="36" borderId="51" xfId="61" applyFont="1" applyFill="1" applyBorder="1" applyAlignment="1">
      <alignment horizontal="left" vertical="top" wrapText="1"/>
      <protection/>
    </xf>
    <xf numFmtId="0" fontId="8" fillId="33" borderId="14" xfId="61" applyFont="1" applyFill="1" applyBorder="1" applyAlignment="1">
      <alignment horizontal="left" vertical="center"/>
      <protection/>
    </xf>
    <xf numFmtId="0" fontId="10" fillId="33" borderId="0" xfId="61" applyFont="1" applyFill="1" applyBorder="1" applyAlignment="1">
      <alignment horizontal="left" vertical="center"/>
      <protection/>
    </xf>
    <xf numFmtId="0" fontId="8" fillId="33" borderId="0" xfId="61" applyFont="1" applyFill="1" applyBorder="1" applyAlignment="1">
      <alignment horizontal="right" vertical="center"/>
      <protection/>
    </xf>
    <xf numFmtId="0" fontId="80" fillId="33" borderId="0" xfId="61" applyFont="1" applyFill="1" applyBorder="1" applyAlignment="1">
      <alignment vertical="center" wrapText="1"/>
      <protection/>
    </xf>
    <xf numFmtId="194" fontId="8" fillId="33" borderId="0" xfId="61" applyNumberFormat="1" applyFont="1" applyFill="1" applyBorder="1" applyAlignment="1">
      <alignment horizontal="center" vertical="center"/>
      <protection/>
    </xf>
    <xf numFmtId="0" fontId="8" fillId="33" borderId="34" xfId="61" applyFont="1" applyFill="1" applyBorder="1" applyAlignment="1">
      <alignment horizontal="center" vertical="center"/>
      <protection/>
    </xf>
    <xf numFmtId="0" fontId="8" fillId="33" borderId="11" xfId="61" applyFont="1" applyFill="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24" xfId="61" applyFont="1" applyFill="1" applyBorder="1" applyAlignment="1">
      <alignment horizontal="center" vertical="center"/>
      <protection/>
    </xf>
    <xf numFmtId="0" fontId="8" fillId="37" borderId="17" xfId="61" applyFont="1" applyFill="1" applyBorder="1" applyAlignment="1">
      <alignment horizontal="center" vertical="center"/>
      <protection/>
    </xf>
    <xf numFmtId="49" fontId="81" fillId="36" borderId="11" xfId="61" applyNumberFormat="1" applyFont="1" applyFill="1" applyBorder="1" applyAlignment="1">
      <alignment horizontal="right" vertical="center" shrinkToFit="1"/>
      <protection/>
    </xf>
    <xf numFmtId="49" fontId="81" fillId="36" borderId="11" xfId="61" applyNumberFormat="1" applyFont="1" applyFill="1" applyBorder="1" applyAlignment="1">
      <alignment horizontal="center" vertical="center" shrinkToFit="1"/>
      <protection/>
    </xf>
    <xf numFmtId="49" fontId="81" fillId="36" borderId="11" xfId="61" applyNumberFormat="1" applyFont="1" applyFill="1" applyBorder="1" applyAlignment="1">
      <alignment vertical="center" shrinkToFit="1"/>
      <protection/>
    </xf>
    <xf numFmtId="0" fontId="21" fillId="36" borderId="11" xfId="61" applyFont="1" applyFill="1" applyBorder="1" applyAlignment="1">
      <alignment vertical="center" wrapText="1"/>
      <protection/>
    </xf>
    <xf numFmtId="0" fontId="12" fillId="36" borderId="11" xfId="61" applyFont="1" applyFill="1" applyBorder="1" applyAlignment="1">
      <alignment vertical="center" wrapText="1"/>
      <protection/>
    </xf>
    <xf numFmtId="0" fontId="8" fillId="0" borderId="15"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14" xfId="61" applyFont="1" applyFill="1" applyBorder="1" applyAlignment="1" applyProtection="1">
      <alignment horizontal="center" vertical="center"/>
      <protection locked="0"/>
    </xf>
    <xf numFmtId="0" fontId="12" fillId="33" borderId="14" xfId="61" applyFont="1" applyFill="1" applyBorder="1" applyAlignment="1">
      <alignment horizontal="left" vertical="center"/>
      <protection/>
    </xf>
    <xf numFmtId="180" fontId="8" fillId="35" borderId="11" xfId="61" applyNumberFormat="1" applyFont="1" applyFill="1" applyBorder="1" applyAlignment="1" applyProtection="1">
      <alignment horizontal="center" vertical="center"/>
      <protection locked="0"/>
    </xf>
    <xf numFmtId="0" fontId="10" fillId="33" borderId="13" xfId="61" applyFont="1" applyFill="1" applyBorder="1" applyAlignment="1">
      <alignment horizontal="center" vertical="center"/>
      <protection/>
    </xf>
    <xf numFmtId="0" fontId="12" fillId="33" borderId="0" xfId="61" applyFont="1" applyFill="1" applyBorder="1" applyAlignment="1">
      <alignment horizontal="center" vertical="center"/>
      <protection/>
    </xf>
    <xf numFmtId="0" fontId="8" fillId="33" borderId="55" xfId="61" applyFont="1" applyFill="1" applyBorder="1" applyAlignment="1">
      <alignment horizontal="center" vertical="center"/>
      <protection/>
    </xf>
    <xf numFmtId="0" fontId="8" fillId="33" borderId="56" xfId="61" applyFont="1" applyFill="1" applyBorder="1" applyAlignment="1">
      <alignment horizontal="center" vertical="center"/>
      <protection/>
    </xf>
    <xf numFmtId="0" fontId="8" fillId="33" borderId="56" xfId="61" applyFont="1" applyFill="1" applyBorder="1" applyAlignment="1">
      <alignment horizontal="center" vertical="center" shrinkToFit="1"/>
      <protection/>
    </xf>
    <xf numFmtId="0" fontId="8" fillId="33" borderId="57" xfId="61" applyFont="1" applyFill="1" applyBorder="1" applyAlignment="1">
      <alignment horizontal="center" vertical="center"/>
      <protection/>
    </xf>
    <xf numFmtId="0" fontId="8" fillId="33" borderId="58" xfId="61" applyFont="1" applyFill="1" applyBorder="1" applyAlignment="1">
      <alignment horizontal="left" vertical="center"/>
      <protection/>
    </xf>
    <xf numFmtId="0" fontId="8" fillId="33" borderId="59" xfId="61" applyFont="1" applyFill="1" applyBorder="1" applyAlignment="1">
      <alignment horizontal="center" vertical="center"/>
      <protection/>
    </xf>
    <xf numFmtId="0" fontId="8" fillId="33" borderId="60" xfId="61" applyFont="1" applyFill="1" applyBorder="1" applyAlignment="1">
      <alignment horizontal="left" vertical="center"/>
      <protection/>
    </xf>
    <xf numFmtId="0" fontId="8" fillId="33" borderId="61" xfId="61" applyFont="1" applyFill="1" applyBorder="1" applyAlignment="1">
      <alignment horizontal="center" vertical="center"/>
      <protection/>
    </xf>
    <xf numFmtId="0" fontId="8" fillId="33" borderId="58" xfId="61" applyFont="1" applyFill="1" applyBorder="1" applyAlignment="1">
      <alignment horizontal="center" vertical="center"/>
      <protection/>
    </xf>
    <xf numFmtId="0" fontId="8" fillId="33" borderId="60" xfId="61" applyFont="1" applyFill="1" applyBorder="1" applyAlignment="1">
      <alignment horizontal="center" vertical="center"/>
      <protection/>
    </xf>
    <xf numFmtId="0" fontId="8" fillId="33" borderId="62" xfId="61" applyFont="1" applyFill="1" applyBorder="1" applyAlignment="1">
      <alignment horizontal="left" vertical="center"/>
      <protection/>
    </xf>
    <xf numFmtId="0" fontId="8" fillId="33" borderId="63" xfId="61" applyFont="1" applyFill="1" applyBorder="1" applyAlignment="1">
      <alignment horizontal="center" vertical="center"/>
      <protection/>
    </xf>
    <xf numFmtId="0" fontId="10" fillId="33" borderId="63" xfId="61" applyFont="1" applyFill="1" applyBorder="1" applyAlignment="1">
      <alignment horizontal="center" vertical="center"/>
      <protection/>
    </xf>
    <xf numFmtId="0" fontId="8" fillId="33" borderId="63" xfId="61" applyFont="1" applyFill="1" applyBorder="1" applyAlignment="1">
      <alignment horizontal="left" vertical="center"/>
      <protection/>
    </xf>
    <xf numFmtId="0" fontId="8" fillId="33" borderId="64" xfId="61" applyFont="1" applyFill="1" applyBorder="1" applyAlignment="1">
      <alignment horizontal="center" vertical="center"/>
      <protection/>
    </xf>
    <xf numFmtId="0" fontId="8" fillId="33" borderId="59" xfId="61" applyFont="1" applyFill="1" applyBorder="1" applyAlignment="1">
      <alignment horizontal="left" vertical="center"/>
      <protection/>
    </xf>
    <xf numFmtId="0" fontId="12" fillId="33" borderId="56" xfId="61" applyFont="1" applyFill="1" applyBorder="1" applyAlignment="1" applyProtection="1">
      <alignment horizontal="center" vertical="center"/>
      <protection locked="0"/>
    </xf>
    <xf numFmtId="0" fontId="8" fillId="34" borderId="0" xfId="61" applyFont="1" applyFill="1" applyBorder="1" applyAlignment="1">
      <alignment horizontal="left" vertical="center"/>
      <protection/>
    </xf>
    <xf numFmtId="2" fontId="8" fillId="34" borderId="0" xfId="61" applyNumberFormat="1" applyFont="1" applyFill="1" applyBorder="1" applyAlignment="1">
      <alignment horizontal="left" vertical="center"/>
      <protection/>
    </xf>
    <xf numFmtId="0" fontId="12" fillId="33" borderId="0" xfId="61" applyFont="1" applyFill="1" applyBorder="1" applyAlignment="1" applyProtection="1">
      <alignment horizontal="center" vertical="center"/>
      <protection locked="0"/>
    </xf>
    <xf numFmtId="0" fontId="81" fillId="33" borderId="56" xfId="61" applyFont="1" applyFill="1" applyBorder="1" applyAlignment="1">
      <alignment horizontal="center" vertical="center"/>
      <protection/>
    </xf>
    <xf numFmtId="0" fontId="82" fillId="33" borderId="56" xfId="61" applyFont="1" applyFill="1" applyBorder="1" applyAlignment="1">
      <alignment horizontal="center" vertical="center"/>
      <protection/>
    </xf>
    <xf numFmtId="0" fontId="81" fillId="33" borderId="56" xfId="61" applyFont="1" applyFill="1" applyBorder="1" applyAlignment="1">
      <alignment horizontal="left" vertical="center"/>
      <protection/>
    </xf>
    <xf numFmtId="0" fontId="10" fillId="33" borderId="58" xfId="61" applyFont="1" applyFill="1" applyBorder="1" applyAlignment="1">
      <alignment horizontal="left" vertical="center"/>
      <protection/>
    </xf>
    <xf numFmtId="0" fontId="10" fillId="33" borderId="62" xfId="61" applyFont="1" applyFill="1" applyBorder="1" applyAlignment="1">
      <alignment horizontal="left" vertical="center"/>
      <protection/>
    </xf>
    <xf numFmtId="0" fontId="81" fillId="5" borderId="55" xfId="61" applyFont="1" applyFill="1" applyBorder="1" applyAlignment="1">
      <alignment horizontal="left" vertical="center"/>
      <protection/>
    </xf>
    <xf numFmtId="0" fontId="81" fillId="5" borderId="56" xfId="61" applyFont="1" applyFill="1" applyBorder="1" applyAlignment="1">
      <alignment horizontal="center" vertical="center"/>
      <protection/>
    </xf>
    <xf numFmtId="0" fontId="82" fillId="5" borderId="56" xfId="61" applyFont="1" applyFill="1" applyBorder="1" applyAlignment="1">
      <alignment horizontal="center" vertical="center"/>
      <protection/>
    </xf>
    <xf numFmtId="0" fontId="81" fillId="5" borderId="56" xfId="61" applyFont="1" applyFill="1" applyBorder="1" applyAlignment="1">
      <alignment horizontal="left" vertical="center"/>
      <protection/>
    </xf>
    <xf numFmtId="0" fontId="8" fillId="5" borderId="0" xfId="61" applyFont="1" applyFill="1" applyBorder="1" applyAlignment="1">
      <alignment horizontal="left" vertical="center"/>
      <protection/>
    </xf>
    <xf numFmtId="0" fontId="8" fillId="5" borderId="0" xfId="61" applyFont="1" applyFill="1" applyBorder="1" applyAlignment="1">
      <alignment horizontal="center" vertical="center"/>
      <protection/>
    </xf>
    <xf numFmtId="194" fontId="8" fillId="5" borderId="0" xfId="61" applyNumberFormat="1" applyFont="1" applyFill="1" applyBorder="1" applyAlignment="1">
      <alignment horizontal="center" vertical="center"/>
      <protection/>
    </xf>
    <xf numFmtId="0" fontId="8" fillId="5" borderId="63" xfId="61" applyFont="1" applyFill="1" applyBorder="1" applyAlignment="1">
      <alignment horizontal="center" vertical="center"/>
      <protection/>
    </xf>
    <xf numFmtId="194" fontId="8" fillId="5" borderId="63" xfId="61" applyNumberFormat="1" applyFont="1" applyFill="1" applyBorder="1" applyAlignment="1">
      <alignment horizontal="center" vertical="center"/>
      <protection/>
    </xf>
    <xf numFmtId="0" fontId="8" fillId="5" borderId="63" xfId="61" applyFont="1" applyFill="1" applyBorder="1" applyAlignment="1">
      <alignment horizontal="left" vertical="center"/>
      <protection/>
    </xf>
    <xf numFmtId="0" fontId="8" fillId="5" borderId="63" xfId="61" applyFont="1" applyFill="1" applyBorder="1" applyAlignment="1">
      <alignment horizontal="right" vertical="center"/>
      <protection/>
    </xf>
    <xf numFmtId="0" fontId="14" fillId="34" borderId="11" xfId="61" applyFont="1" applyFill="1" applyBorder="1" applyAlignment="1">
      <alignment horizontal="center" vertical="center"/>
      <protection/>
    </xf>
    <xf numFmtId="0" fontId="8" fillId="5" borderId="58" xfId="61" applyFont="1" applyFill="1" applyBorder="1" applyAlignment="1">
      <alignment horizontal="left" vertical="center"/>
      <protection/>
    </xf>
    <xf numFmtId="0" fontId="8" fillId="5" borderId="0" xfId="61" applyFont="1" applyFill="1" applyBorder="1" applyAlignment="1">
      <alignment horizontal="right" vertical="center" wrapText="1"/>
      <protection/>
    </xf>
    <xf numFmtId="0" fontId="14" fillId="34" borderId="34" xfId="61" applyFont="1" applyFill="1" applyBorder="1" applyAlignment="1">
      <alignment horizontal="center" vertical="center"/>
      <protection/>
    </xf>
    <xf numFmtId="194" fontId="8" fillId="34" borderId="34" xfId="61" applyNumberFormat="1" applyFont="1" applyFill="1" applyBorder="1" applyAlignment="1">
      <alignment horizontal="center" vertical="center"/>
      <protection/>
    </xf>
    <xf numFmtId="0" fontId="12" fillId="5" borderId="62" xfId="61" applyFont="1" applyFill="1" applyBorder="1" applyAlignment="1">
      <alignment horizontal="left" vertical="center" wrapText="1"/>
      <protection/>
    </xf>
    <xf numFmtId="194" fontId="81" fillId="5" borderId="63" xfId="61" applyNumberFormat="1" applyFont="1" applyFill="1" applyBorder="1" applyAlignment="1">
      <alignment horizontal="center" vertical="center"/>
      <protection/>
    </xf>
    <xf numFmtId="0" fontId="8" fillId="33" borderId="0" xfId="61" applyFont="1" applyFill="1" applyBorder="1" applyAlignment="1">
      <alignment vertical="center" shrinkToFit="1"/>
      <protection/>
    </xf>
    <xf numFmtId="0" fontId="8" fillId="33" borderId="16" xfId="61" applyFont="1" applyFill="1" applyBorder="1" applyAlignment="1">
      <alignment vertical="center" shrinkToFit="1"/>
      <protection/>
    </xf>
    <xf numFmtId="0" fontId="10" fillId="33" borderId="55" xfId="61" applyFont="1" applyFill="1" applyBorder="1" applyAlignment="1">
      <alignment horizontal="left" vertical="center"/>
      <protection/>
    </xf>
    <xf numFmtId="0" fontId="10" fillId="33" borderId="56" xfId="61" applyFont="1" applyFill="1" applyBorder="1" applyAlignment="1">
      <alignment horizontal="left" vertical="center"/>
      <protection/>
    </xf>
    <xf numFmtId="0" fontId="14" fillId="33" borderId="56" xfId="61" applyFont="1" applyFill="1" applyBorder="1" applyAlignment="1">
      <alignment horizontal="left" vertical="center" wrapText="1"/>
      <protection/>
    </xf>
    <xf numFmtId="194" fontId="81" fillId="33" borderId="56" xfId="61" applyNumberFormat="1" applyFont="1" applyFill="1" applyBorder="1" applyAlignment="1">
      <alignment horizontal="center" vertical="center"/>
      <protection/>
    </xf>
    <xf numFmtId="0" fontId="8" fillId="33" borderId="56" xfId="61" applyFont="1" applyFill="1" applyBorder="1" applyAlignment="1">
      <alignment horizontal="left" vertical="center"/>
      <protection/>
    </xf>
    <xf numFmtId="0" fontId="80" fillId="33" borderId="56" xfId="61" applyFont="1" applyFill="1" applyBorder="1" applyAlignment="1">
      <alignment horizontal="right" wrapText="1"/>
      <protection/>
    </xf>
    <xf numFmtId="0" fontId="21" fillId="33" borderId="56" xfId="61" applyFont="1" applyFill="1" applyBorder="1" applyAlignment="1">
      <alignment horizontal="left" vertical="center" wrapText="1"/>
      <protection/>
    </xf>
    <xf numFmtId="0" fontId="8" fillId="33" borderId="58" xfId="61" applyFont="1" applyFill="1" applyBorder="1">
      <alignment vertical="center"/>
      <protection/>
    </xf>
    <xf numFmtId="0" fontId="8" fillId="33" borderId="64" xfId="61" applyFont="1" applyFill="1" applyBorder="1">
      <alignment vertical="center"/>
      <protection/>
    </xf>
    <xf numFmtId="0" fontId="83" fillId="33" borderId="65" xfId="61" applyFont="1" applyFill="1" applyBorder="1" applyAlignment="1" applyProtection="1">
      <alignment horizontal="center" vertical="center"/>
      <protection locked="0"/>
    </xf>
    <xf numFmtId="0" fontId="84" fillId="38" borderId="66" xfId="61" applyFont="1" applyFill="1" applyBorder="1" applyAlignment="1">
      <alignment horizontal="center" vertical="center"/>
      <protection/>
    </xf>
    <xf numFmtId="0" fontId="8" fillId="33" borderId="63" xfId="61" applyFont="1" applyFill="1" applyBorder="1">
      <alignment vertical="center"/>
      <protection/>
    </xf>
    <xf numFmtId="0" fontId="8" fillId="33" borderId="57" xfId="61" applyFont="1" applyFill="1" applyBorder="1">
      <alignment vertical="center"/>
      <protection/>
    </xf>
    <xf numFmtId="0" fontId="8" fillId="33" borderId="59" xfId="61" applyFont="1" applyFill="1" applyBorder="1">
      <alignment vertical="center"/>
      <protection/>
    </xf>
    <xf numFmtId="0" fontId="85" fillId="33" borderId="16" xfId="61" applyFont="1" applyFill="1" applyBorder="1" applyAlignment="1">
      <alignment horizontal="left" vertical="center" wrapText="1"/>
      <protection/>
    </xf>
    <xf numFmtId="0" fontId="8" fillId="33" borderId="16" xfId="61" applyFont="1" applyFill="1" applyBorder="1" applyAlignment="1">
      <alignment horizontal="left" vertical="center"/>
      <protection/>
    </xf>
    <xf numFmtId="194" fontId="8" fillId="34" borderId="11" xfId="61" applyNumberFormat="1" applyFont="1" applyFill="1" applyBorder="1" applyAlignment="1">
      <alignment horizontal="center" vertical="center"/>
      <protection/>
    </xf>
    <xf numFmtId="0" fontId="10" fillId="33" borderId="14" xfId="61" applyFont="1" applyFill="1" applyBorder="1" applyAlignment="1">
      <alignment horizontal="left" vertical="center"/>
      <protection/>
    </xf>
    <xf numFmtId="0" fontId="14" fillId="5" borderId="13" xfId="61" applyFont="1" applyFill="1" applyBorder="1" applyAlignment="1">
      <alignment horizontal="center" vertical="center"/>
      <protection/>
    </xf>
    <xf numFmtId="194" fontId="8" fillId="5" borderId="13" xfId="61" applyNumberFormat="1" applyFont="1" applyFill="1" applyBorder="1" applyAlignment="1">
      <alignment horizontal="center" vertical="center"/>
      <protection/>
    </xf>
    <xf numFmtId="0" fontId="8" fillId="35" borderId="11" xfId="61" applyFont="1" applyFill="1" applyBorder="1" applyAlignment="1">
      <alignment horizontal="center" vertical="center"/>
      <protection/>
    </xf>
    <xf numFmtId="0" fontId="14" fillId="33" borderId="0" xfId="61" applyFont="1" applyFill="1" applyAlignment="1">
      <alignment horizontal="left" vertical="center"/>
      <protection/>
    </xf>
    <xf numFmtId="0" fontId="14" fillId="33" borderId="0" xfId="61" applyFont="1" applyFill="1" applyAlignment="1">
      <alignment horizontal="left" vertical="center" wrapText="1"/>
      <protection/>
    </xf>
    <xf numFmtId="0" fontId="8" fillId="19" borderId="11" xfId="61" applyFont="1" applyFill="1" applyBorder="1" applyAlignment="1">
      <alignment horizontal="center" vertical="center" wrapText="1"/>
      <protection/>
    </xf>
    <xf numFmtId="0" fontId="18" fillId="33" borderId="0" xfId="61" applyFont="1" applyFill="1" applyAlignment="1">
      <alignment horizontal="left" vertical="center" shrinkToFit="1"/>
      <protection/>
    </xf>
    <xf numFmtId="0" fontId="85" fillId="33" borderId="0" xfId="61" applyFont="1" applyFill="1" applyBorder="1" applyAlignment="1">
      <alignment horizontal="left" vertical="center" wrapText="1"/>
      <protection/>
    </xf>
    <xf numFmtId="0" fontId="80" fillId="33" borderId="0" xfId="61" applyFont="1" applyFill="1" applyBorder="1" applyAlignment="1">
      <alignment horizontal="right" wrapText="1"/>
      <protection/>
    </xf>
    <xf numFmtId="0" fontId="14" fillId="5" borderId="58" xfId="61" applyFont="1" applyFill="1" applyBorder="1" applyAlignment="1">
      <alignment horizontal="left" vertical="center"/>
      <protection/>
    </xf>
    <xf numFmtId="0" fontId="21" fillId="33" borderId="0" xfId="61" applyFont="1" applyFill="1" applyBorder="1" applyAlignment="1">
      <alignment horizontal="left" vertical="center" wrapText="1"/>
      <protection/>
    </xf>
    <xf numFmtId="0" fontId="14" fillId="33" borderId="0" xfId="61" applyFont="1" applyFill="1" applyBorder="1" applyAlignment="1">
      <alignment horizontal="left" vertical="center" wrapText="1"/>
      <protection/>
    </xf>
    <xf numFmtId="0" fontId="10" fillId="33" borderId="63" xfId="61" applyFont="1" applyFill="1" applyBorder="1" applyAlignment="1">
      <alignment horizontal="left" vertical="center"/>
      <protection/>
    </xf>
    <xf numFmtId="0" fontId="8" fillId="35" borderId="11" xfId="61" applyFont="1" applyFill="1" applyBorder="1" applyAlignment="1" applyProtection="1">
      <alignment horizontal="center" vertical="center"/>
      <protection locked="0"/>
    </xf>
    <xf numFmtId="0" fontId="8" fillId="33" borderId="0" xfId="61" applyFont="1" applyFill="1" applyBorder="1" applyAlignment="1">
      <alignment horizontal="center" vertical="center"/>
      <protection/>
    </xf>
    <xf numFmtId="0" fontId="8" fillId="35" borderId="11" xfId="61" applyFont="1" applyFill="1" applyBorder="1" applyAlignment="1">
      <alignment horizontal="center" vertical="center"/>
      <protection/>
    </xf>
    <xf numFmtId="0" fontId="9" fillId="33" borderId="0" xfId="61" applyFont="1" applyFill="1" applyAlignment="1">
      <alignment horizontal="center" vertical="center"/>
      <protection/>
    </xf>
    <xf numFmtId="0" fontId="10" fillId="33" borderId="67" xfId="61" applyFont="1" applyFill="1" applyBorder="1" applyAlignment="1">
      <alignment horizontal="center" vertical="center"/>
      <protection/>
    </xf>
    <xf numFmtId="0" fontId="10" fillId="33" borderId="68" xfId="61" applyFont="1" applyFill="1" applyBorder="1" applyAlignment="1">
      <alignment horizontal="center" vertical="center"/>
      <protection/>
    </xf>
    <xf numFmtId="0" fontId="8" fillId="7" borderId="69" xfId="61" applyFont="1" applyFill="1" applyBorder="1" applyAlignment="1">
      <alignment vertical="center" wrapText="1"/>
      <protection/>
    </xf>
    <xf numFmtId="0" fontId="0" fillId="0" borderId="70" xfId="0" applyBorder="1" applyAlignment="1">
      <alignment vertical="center"/>
    </xf>
    <xf numFmtId="0" fontId="0" fillId="0" borderId="71"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9" fillId="33" borderId="0" xfId="61" applyFont="1" applyFill="1" applyAlignment="1">
      <alignment horizontal="center" vertical="center"/>
      <protection/>
    </xf>
    <xf numFmtId="0" fontId="10" fillId="33" borderId="75" xfId="61" applyFont="1" applyFill="1" applyBorder="1" applyAlignment="1">
      <alignment horizontal="center" vertical="center"/>
      <protection/>
    </xf>
    <xf numFmtId="0" fontId="10" fillId="33" borderId="76" xfId="61" applyFont="1" applyFill="1" applyBorder="1" applyAlignment="1">
      <alignment horizontal="center" vertical="center"/>
      <protection/>
    </xf>
    <xf numFmtId="0" fontId="8" fillId="35" borderId="76" xfId="61" applyFont="1" applyFill="1" applyBorder="1" applyAlignment="1" applyProtection="1">
      <alignment horizontal="left" vertical="center"/>
      <protection locked="0"/>
    </xf>
    <xf numFmtId="0" fontId="10" fillId="33" borderId="36" xfId="61" applyFont="1" applyFill="1" applyBorder="1" applyAlignment="1">
      <alignment horizontal="center" vertical="center"/>
      <protection/>
    </xf>
    <xf numFmtId="0" fontId="10" fillId="33" borderId="16" xfId="61" applyFont="1" applyFill="1" applyBorder="1" applyAlignment="1">
      <alignment horizontal="center" vertical="center"/>
      <protection/>
    </xf>
    <xf numFmtId="0" fontId="10" fillId="33" borderId="17" xfId="61" applyFont="1" applyFill="1" applyBorder="1" applyAlignment="1">
      <alignment horizontal="center" vertical="center"/>
      <protection/>
    </xf>
    <xf numFmtId="0" fontId="8" fillId="35" borderId="11" xfId="61" applyFont="1" applyFill="1" applyBorder="1" applyAlignment="1" applyProtection="1">
      <alignment horizontal="center" vertical="center"/>
      <protection locked="0"/>
    </xf>
    <xf numFmtId="0" fontId="14" fillId="33" borderId="14" xfId="61" applyFont="1" applyFill="1" applyBorder="1" applyAlignment="1">
      <alignment vertical="center"/>
      <protection/>
    </xf>
    <xf numFmtId="0" fontId="21" fillId="33" borderId="16" xfId="61" applyFont="1" applyFill="1" applyBorder="1" applyAlignment="1">
      <alignment horizontal="left" vertical="center" wrapText="1" shrinkToFit="1"/>
      <protection/>
    </xf>
    <xf numFmtId="0" fontId="21" fillId="33" borderId="16" xfId="61" applyFont="1" applyFill="1" applyBorder="1" applyAlignment="1">
      <alignment horizontal="left" vertical="center" shrinkToFit="1"/>
      <protection/>
    </xf>
    <xf numFmtId="200" fontId="8" fillId="39" borderId="77" xfId="61" applyNumberFormat="1" applyFont="1" applyFill="1" applyBorder="1" applyAlignment="1">
      <alignment horizontal="center" vertical="center"/>
      <protection/>
    </xf>
    <xf numFmtId="200" fontId="8" fillId="39" borderId="78" xfId="61" applyNumberFormat="1" applyFont="1" applyFill="1" applyBorder="1" applyAlignment="1">
      <alignment horizontal="center" vertical="center"/>
      <protection/>
    </xf>
    <xf numFmtId="0" fontId="8" fillId="33" borderId="79" xfId="61" applyFont="1" applyFill="1" applyBorder="1" applyAlignment="1">
      <alignment horizontal="left" vertical="center"/>
      <protection/>
    </xf>
    <xf numFmtId="0" fontId="8" fillId="33" borderId="80" xfId="61" applyFont="1" applyFill="1" applyBorder="1" applyAlignment="1">
      <alignment horizontal="left" vertical="center"/>
      <protection/>
    </xf>
    <xf numFmtId="0" fontId="8" fillId="33" borderId="0" xfId="61" applyFont="1" applyFill="1" applyBorder="1" applyAlignment="1">
      <alignment horizontal="center" vertical="center"/>
      <protection/>
    </xf>
    <xf numFmtId="0" fontId="8" fillId="33" borderId="58" xfId="61" applyFont="1" applyFill="1" applyBorder="1" applyAlignment="1">
      <alignment horizontal="left" vertical="center" wrapText="1"/>
      <protection/>
    </xf>
    <xf numFmtId="0" fontId="8" fillId="33" borderId="0" xfId="61" applyFont="1" applyFill="1" applyBorder="1" applyAlignment="1">
      <alignment horizontal="left" vertical="center" wrapText="1"/>
      <protection/>
    </xf>
    <xf numFmtId="200" fontId="8" fillId="13" borderId="77" xfId="61" applyNumberFormat="1" applyFont="1" applyFill="1" applyBorder="1" applyAlignment="1">
      <alignment horizontal="center" vertical="center"/>
      <protection/>
    </xf>
    <xf numFmtId="200" fontId="8" fillId="13" borderId="78" xfId="61" applyNumberFormat="1" applyFont="1" applyFill="1" applyBorder="1" applyAlignment="1">
      <alignment horizontal="center" vertical="center"/>
      <protection/>
    </xf>
    <xf numFmtId="0" fontId="14" fillId="33" borderId="15" xfId="61" applyFont="1" applyFill="1" applyBorder="1" applyAlignment="1">
      <alignment vertical="center"/>
      <protection/>
    </xf>
    <xf numFmtId="0" fontId="8" fillId="33" borderId="81" xfId="61" applyFont="1" applyFill="1" applyBorder="1" applyAlignment="1">
      <alignment horizontal="center" vertical="center"/>
      <protection/>
    </xf>
    <xf numFmtId="0" fontId="12" fillId="33" borderId="11" xfId="61" applyFont="1" applyFill="1" applyBorder="1" applyAlignment="1">
      <alignment horizontal="center" vertical="center" textRotation="255"/>
      <protection/>
    </xf>
    <xf numFmtId="0" fontId="14" fillId="33" borderId="16" xfId="61" applyFont="1" applyFill="1" applyBorder="1" applyAlignment="1">
      <alignment vertical="center" shrinkToFit="1"/>
      <protection/>
    </xf>
    <xf numFmtId="0" fontId="14" fillId="33" borderId="0" xfId="61" applyFont="1" applyFill="1" applyBorder="1" applyAlignment="1">
      <alignment horizontal="left" vertical="center" wrapText="1"/>
      <protection/>
    </xf>
    <xf numFmtId="194" fontId="81" fillId="33" borderId="0" xfId="61" applyNumberFormat="1" applyFont="1" applyFill="1" applyBorder="1" applyAlignment="1">
      <alignment horizontal="center" vertical="center"/>
      <protection/>
    </xf>
    <xf numFmtId="0" fontId="10" fillId="33" borderId="63" xfId="61" applyFont="1" applyFill="1" applyBorder="1" applyAlignment="1">
      <alignment horizontal="left" vertical="center"/>
      <protection/>
    </xf>
    <xf numFmtId="0" fontId="10" fillId="33" borderId="82" xfId="61" applyFont="1" applyFill="1" applyBorder="1" applyAlignment="1">
      <alignment horizontal="left" vertical="center"/>
      <protection/>
    </xf>
    <xf numFmtId="0" fontId="12" fillId="33" borderId="10" xfId="61" applyFont="1" applyFill="1" applyBorder="1" applyAlignment="1">
      <alignment horizontal="center" vertical="center" textRotation="255"/>
      <protection/>
    </xf>
    <xf numFmtId="0" fontId="12" fillId="33" borderId="81" xfId="61" applyFont="1" applyFill="1" applyBorder="1" applyAlignment="1">
      <alignment horizontal="center" vertical="center" textRotation="255"/>
      <protection/>
    </xf>
    <xf numFmtId="0" fontId="12" fillId="33" borderId="24" xfId="61" applyFont="1" applyFill="1" applyBorder="1" applyAlignment="1">
      <alignment horizontal="center" vertical="center" textRotation="255"/>
      <protection/>
    </xf>
    <xf numFmtId="0" fontId="80" fillId="33" borderId="0" xfId="61" applyFont="1" applyFill="1" applyBorder="1" applyAlignment="1">
      <alignment horizontal="right" wrapText="1"/>
      <protection/>
    </xf>
    <xf numFmtId="0" fontId="14" fillId="5" borderId="58" xfId="61" applyFont="1" applyFill="1" applyBorder="1" applyAlignment="1">
      <alignment horizontal="left" vertical="center"/>
      <protection/>
    </xf>
    <xf numFmtId="0" fontId="21" fillId="33" borderId="0" xfId="61" applyFont="1" applyFill="1" applyBorder="1" applyAlignment="1">
      <alignment horizontal="left" vertical="center" wrapText="1"/>
      <protection/>
    </xf>
    <xf numFmtId="0" fontId="8" fillId="0" borderId="11" xfId="61" applyFont="1" applyBorder="1" applyAlignment="1">
      <alignment horizontal="center" vertical="center" wrapText="1"/>
      <protection/>
    </xf>
    <xf numFmtId="0" fontId="8" fillId="0" borderId="11" xfId="61" applyFont="1" applyBorder="1" applyAlignment="1">
      <alignment horizontal="center" vertical="center"/>
      <protection/>
    </xf>
    <xf numFmtId="0" fontId="8" fillId="0" borderId="47" xfId="61" applyFont="1" applyBorder="1" applyAlignment="1">
      <alignment horizontal="center" vertical="center" wrapText="1"/>
      <protection/>
    </xf>
    <xf numFmtId="0" fontId="8" fillId="0" borderId="50" xfId="61" applyFont="1" applyBorder="1" applyAlignment="1">
      <alignment horizontal="center" vertical="center" wrapText="1"/>
      <protection/>
    </xf>
    <xf numFmtId="0" fontId="14" fillId="33" borderId="0" xfId="61" applyFont="1" applyFill="1" applyAlignment="1">
      <alignment horizontal="left" vertical="center"/>
      <protection/>
    </xf>
    <xf numFmtId="0" fontId="14" fillId="33" borderId="0" xfId="61" applyFont="1" applyFill="1" applyAlignment="1">
      <alignment horizontal="left" vertical="center" wrapText="1"/>
      <protection/>
    </xf>
    <xf numFmtId="0" fontId="16" fillId="36" borderId="0" xfId="61" applyFont="1" applyFill="1" applyBorder="1" applyAlignment="1">
      <alignment horizontal="center" vertical="center" shrinkToFit="1"/>
      <protection/>
    </xf>
    <xf numFmtId="0" fontId="8" fillId="0" borderId="14" xfId="61" applyFont="1" applyBorder="1" applyAlignment="1">
      <alignment horizontal="right" vertical="center"/>
      <protection/>
    </xf>
    <xf numFmtId="0" fontId="16" fillId="36" borderId="14" xfId="61" applyFont="1" applyFill="1" applyBorder="1" applyAlignment="1">
      <alignment horizontal="center" vertical="center"/>
      <protection/>
    </xf>
    <xf numFmtId="0" fontId="8" fillId="19" borderId="11" xfId="61" applyFont="1" applyFill="1" applyBorder="1" applyAlignment="1">
      <alignment horizontal="center" vertical="center" wrapText="1"/>
      <protection/>
    </xf>
    <xf numFmtId="0" fontId="8" fillId="19" borderId="37" xfId="61" applyFont="1" applyFill="1" applyBorder="1" applyAlignment="1">
      <alignment horizontal="center" vertical="center"/>
      <protection/>
    </xf>
    <xf numFmtId="0" fontId="8" fillId="19" borderId="10" xfId="61" applyFont="1" applyFill="1" applyBorder="1" applyAlignment="1">
      <alignment horizontal="center" vertical="center"/>
      <protection/>
    </xf>
    <xf numFmtId="0" fontId="8" fillId="19" borderId="60" xfId="61" applyFont="1" applyFill="1" applyBorder="1" applyAlignment="1">
      <alignment horizontal="center" vertical="center"/>
      <protection/>
    </xf>
    <xf numFmtId="0" fontId="8" fillId="19" borderId="24" xfId="61" applyFont="1" applyFill="1" applyBorder="1" applyAlignment="1">
      <alignment horizontal="center" vertical="center"/>
      <protection/>
    </xf>
    <xf numFmtId="0" fontId="8" fillId="19" borderId="17" xfId="61" applyFont="1" applyFill="1" applyBorder="1" applyAlignment="1">
      <alignment horizontal="center" vertical="center"/>
      <protection/>
    </xf>
    <xf numFmtId="0" fontId="8" fillId="33" borderId="38" xfId="61" applyFont="1" applyFill="1" applyBorder="1" applyAlignment="1">
      <alignment horizontal="center" vertical="center" wrapText="1"/>
      <protection/>
    </xf>
    <xf numFmtId="0" fontId="8" fillId="33" borderId="42" xfId="61" applyFont="1" applyFill="1" applyBorder="1" applyAlignment="1">
      <alignment horizontal="center" vertical="center" wrapText="1"/>
      <protection/>
    </xf>
    <xf numFmtId="0" fontId="18" fillId="33" borderId="0" xfId="61" applyFont="1" applyFill="1" applyAlignment="1">
      <alignment horizontal="left" vertical="center"/>
      <protection/>
    </xf>
    <xf numFmtId="0" fontId="14" fillId="33" borderId="55" xfId="61" applyFont="1" applyFill="1" applyBorder="1" applyAlignment="1">
      <alignment horizontal="left" vertical="top" wrapText="1"/>
      <protection/>
    </xf>
    <xf numFmtId="0" fontId="0" fillId="0" borderId="62" xfId="0" applyBorder="1" applyAlignment="1">
      <alignment horizontal="left" vertical="top" wrapText="1"/>
    </xf>
    <xf numFmtId="0" fontId="14" fillId="33" borderId="57" xfId="61" applyFont="1" applyFill="1" applyBorder="1" applyAlignment="1">
      <alignment horizontal="center" vertical="center" wrapText="1"/>
      <protection/>
    </xf>
    <xf numFmtId="0" fontId="20" fillId="0" borderId="64" xfId="0" applyFont="1" applyBorder="1" applyAlignment="1">
      <alignment horizontal="center" vertical="center" wrapText="1"/>
    </xf>
    <xf numFmtId="0" fontId="23" fillId="33" borderId="0" xfId="61" applyFont="1" applyFill="1" applyAlignment="1">
      <alignment horizontal="right" vertical="center" shrinkToFit="1"/>
      <protection/>
    </xf>
    <xf numFmtId="0" fontId="20" fillId="0" borderId="0" xfId="0" applyFont="1" applyAlignment="1">
      <alignment horizontal="right" vertical="center" shrinkToFit="1"/>
    </xf>
    <xf numFmtId="0" fontId="20" fillId="0" borderId="59" xfId="0" applyFont="1" applyBorder="1" applyAlignment="1">
      <alignment horizontal="right" vertical="center" shrinkToFit="1"/>
    </xf>
    <xf numFmtId="0" fontId="8" fillId="33" borderId="57" xfId="61" applyFont="1" applyFill="1" applyBorder="1" applyAlignment="1">
      <alignment horizontal="center" vertical="center" wrapText="1"/>
      <protection/>
    </xf>
    <xf numFmtId="0" fontId="0" fillId="0" borderId="64" xfId="0" applyFont="1" applyBorder="1" applyAlignment="1">
      <alignment horizontal="center" vertical="center" wrapText="1"/>
    </xf>
    <xf numFmtId="0" fontId="0" fillId="0" borderId="14" xfId="0" applyBorder="1" applyAlignment="1">
      <alignment horizontal="center" vertical="center"/>
    </xf>
    <xf numFmtId="0" fontId="16" fillId="35" borderId="14" xfId="61" applyFont="1" applyFill="1" applyBorder="1" applyAlignment="1">
      <alignment horizontal="left" vertical="center" shrinkToFit="1"/>
      <protection/>
    </xf>
    <xf numFmtId="0" fontId="8" fillId="33" borderId="14" xfId="61" applyFont="1" applyFill="1" applyBorder="1" applyAlignment="1">
      <alignment horizontal="right" vertical="center"/>
      <protection/>
    </xf>
    <xf numFmtId="0" fontId="8" fillId="35" borderId="14" xfId="61" applyFont="1" applyFill="1" applyBorder="1" applyAlignment="1">
      <alignment horizontal="center" vertical="center" shrinkToFit="1"/>
      <protection/>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80"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81"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81" xfId="0" applyFont="1" applyBorder="1" applyAlignment="1">
      <alignment horizontal="justify" vertical="center" wrapText="1"/>
    </xf>
    <xf numFmtId="0" fontId="4" fillId="0" borderId="83" xfId="0" applyFont="1" applyBorder="1" applyAlignment="1">
      <alignment horizontal="justify" vertical="center" wrapText="1"/>
    </xf>
    <xf numFmtId="0" fontId="4" fillId="0" borderId="84" xfId="0" applyFont="1" applyBorder="1" applyAlignment="1">
      <alignment horizontal="justify" vertical="center" wrapText="1"/>
    </xf>
    <xf numFmtId="0" fontId="4" fillId="0" borderId="8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80"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86" xfId="0" applyFont="1" applyBorder="1" applyAlignment="1">
      <alignment horizontal="center" wrapText="1"/>
    </xf>
    <xf numFmtId="0" fontId="4" fillId="0" borderId="8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87"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88"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88"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8" fillId="33" borderId="0" xfId="0" applyFont="1" applyFill="1" applyBorder="1" applyAlignment="1">
      <alignment horizontal="left" vertical="center"/>
    </xf>
    <xf numFmtId="0" fontId="10" fillId="33" borderId="77" xfId="61" applyFont="1" applyFill="1" applyBorder="1" applyAlignment="1">
      <alignment horizontal="center" vertical="center"/>
      <protection/>
    </xf>
    <xf numFmtId="0" fontId="10" fillId="33" borderId="90" xfId="61" applyFont="1" applyFill="1" applyBorder="1" applyAlignment="1">
      <alignment horizontal="center" vertical="center"/>
      <protection/>
    </xf>
    <xf numFmtId="0" fontId="8" fillId="35" borderId="91" xfId="61" applyFont="1" applyFill="1" applyBorder="1" applyAlignment="1" applyProtection="1">
      <alignment horizontal="left" vertical="center" wrapText="1"/>
      <protection locked="0"/>
    </xf>
    <xf numFmtId="0" fontId="8" fillId="35" borderId="92" xfId="61" applyFont="1" applyFill="1" applyBorder="1" applyAlignment="1" applyProtection="1">
      <alignment horizontal="left" vertical="center" wrapText="1"/>
      <protection locked="0"/>
    </xf>
    <xf numFmtId="0" fontId="0" fillId="0" borderId="93" xfId="0" applyBorder="1" applyAlignment="1">
      <alignment horizontal="left" vertical="center" wrapText="1"/>
    </xf>
    <xf numFmtId="0" fontId="0" fillId="0" borderId="94" xfId="0" applyBorder="1" applyAlignment="1">
      <alignment horizontal="left" vertical="center"/>
    </xf>
    <xf numFmtId="0" fontId="8" fillId="0" borderId="11" xfId="61" applyFont="1" applyFill="1" applyBorder="1" applyAlignment="1">
      <alignment horizontal="center" vertical="center"/>
      <protection/>
    </xf>
    <xf numFmtId="0" fontId="8" fillId="0" borderId="26"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0" fillId="0" borderId="59" xfId="0" applyBorder="1" applyAlignment="1">
      <alignment horizontal="center" vertical="center"/>
    </xf>
    <xf numFmtId="0" fontId="8" fillId="33" borderId="68" xfId="61" applyFont="1" applyFill="1" applyBorder="1" applyAlignment="1">
      <alignment horizontal="center" vertical="center" shrinkToFit="1"/>
      <protection/>
    </xf>
    <xf numFmtId="0" fontId="0" fillId="0" borderId="95" xfId="0" applyBorder="1" applyAlignment="1">
      <alignment horizontal="center" vertical="center" shrinkToFit="1"/>
    </xf>
    <xf numFmtId="0" fontId="8" fillId="33" borderId="0" xfId="0" applyFont="1" applyFill="1" applyAlignment="1">
      <alignment horizontal="left" vertical="center"/>
    </xf>
    <xf numFmtId="0" fontId="8" fillId="34" borderId="96" xfId="61" applyFont="1" applyFill="1" applyBorder="1" applyAlignment="1">
      <alignment horizontal="center" vertical="center"/>
      <protection/>
    </xf>
    <xf numFmtId="0" fontId="8" fillId="34" borderId="93" xfId="0" applyFont="1" applyFill="1" applyBorder="1" applyAlignment="1">
      <alignment horizontal="center" vertical="center"/>
    </xf>
    <xf numFmtId="0" fontId="8" fillId="33" borderId="26" xfId="61" applyFont="1" applyFill="1" applyBorder="1" applyAlignment="1">
      <alignment horizontal="left" vertical="center"/>
      <protection/>
    </xf>
    <xf numFmtId="0" fontId="8" fillId="33" borderId="97" xfId="61" applyFont="1" applyFill="1" applyBorder="1" applyAlignment="1">
      <alignment horizontal="left" vertical="center"/>
      <protection/>
    </xf>
    <xf numFmtId="0" fontId="8" fillId="0" borderId="0" xfId="0" applyFont="1" applyBorder="1" applyAlignment="1">
      <alignment vertical="center"/>
    </xf>
    <xf numFmtId="0" fontId="8" fillId="0" borderId="81" xfId="0" applyFont="1" applyBorder="1" applyAlignment="1">
      <alignment vertical="center"/>
    </xf>
    <xf numFmtId="0" fontId="8" fillId="0" borderId="0" xfId="0" applyFont="1" applyAlignment="1">
      <alignment horizontal="left" vertical="center"/>
    </xf>
    <xf numFmtId="0" fontId="8" fillId="35" borderId="11" xfId="0" applyFont="1" applyFill="1" applyBorder="1" applyAlignment="1">
      <alignment horizontal="center" vertical="center"/>
    </xf>
    <xf numFmtId="0" fontId="8" fillId="33" borderId="0" xfId="0" applyFont="1" applyFill="1" applyBorder="1" applyAlignment="1">
      <alignment horizontal="right" vertical="center"/>
    </xf>
    <xf numFmtId="0" fontId="8" fillId="0" borderId="0" xfId="0" applyFont="1" applyBorder="1" applyAlignment="1">
      <alignment horizontal="right" vertical="center"/>
    </xf>
    <xf numFmtId="0" fontId="8" fillId="34" borderId="77" xfId="61" applyFont="1" applyFill="1" applyBorder="1" applyAlignment="1">
      <alignment horizontal="center" vertical="center"/>
      <protection/>
    </xf>
    <xf numFmtId="0" fontId="8" fillId="34" borderId="78" xfId="0" applyFont="1" applyFill="1" applyBorder="1" applyAlignment="1">
      <alignment horizontal="center" vertical="center"/>
    </xf>
    <xf numFmtId="0" fontId="8" fillId="33" borderId="59" xfId="0" applyFont="1" applyFill="1" applyBorder="1" applyAlignment="1">
      <alignment horizontal="left" vertical="center" wrapText="1"/>
    </xf>
    <xf numFmtId="0" fontId="8" fillId="33" borderId="0" xfId="0" applyFont="1" applyFill="1" applyBorder="1" applyAlignment="1">
      <alignment horizontal="center" vertical="center"/>
    </xf>
    <xf numFmtId="0" fontId="8" fillId="33" borderId="63" xfId="0" applyFont="1" applyFill="1" applyBorder="1" applyAlignment="1">
      <alignment horizontal="center" vertical="center"/>
    </xf>
    <xf numFmtId="0" fontId="81" fillId="33" borderId="56" xfId="0" applyFont="1" applyFill="1" applyBorder="1" applyAlignment="1">
      <alignment horizontal="center" vertical="center"/>
    </xf>
    <xf numFmtId="0" fontId="81" fillId="33" borderId="0" xfId="61" applyFont="1" applyFill="1" applyBorder="1" applyAlignment="1">
      <alignment horizontal="center" vertical="center"/>
      <protection/>
    </xf>
    <xf numFmtId="0" fontId="81" fillId="5" borderId="56" xfId="0" applyFont="1" applyFill="1" applyBorder="1" applyAlignment="1">
      <alignment horizontal="center" vertical="center"/>
    </xf>
    <xf numFmtId="0" fontId="81" fillId="5" borderId="56" xfId="61" applyFont="1" applyFill="1" applyBorder="1" applyAlignment="1">
      <alignment horizontal="center" vertical="center"/>
      <protection/>
    </xf>
    <xf numFmtId="0" fontId="0" fillId="0" borderId="57" xfId="0" applyBorder="1" applyAlignment="1">
      <alignment vertical="center"/>
    </xf>
    <xf numFmtId="0" fontId="14" fillId="5" borderId="0" xfId="61" applyFont="1" applyFill="1" applyBorder="1" applyAlignment="1">
      <alignment horizontal="left" vertical="center"/>
      <protection/>
    </xf>
    <xf numFmtId="0" fontId="14" fillId="5" borderId="59" xfId="61" applyFont="1" applyFill="1" applyBorder="1" applyAlignment="1">
      <alignment horizontal="left" vertical="center"/>
      <protection/>
    </xf>
    <xf numFmtId="194" fontId="8" fillId="39" borderId="96" xfId="61" applyNumberFormat="1" applyFont="1" applyFill="1" applyBorder="1" applyAlignment="1">
      <alignment horizontal="center" vertical="center"/>
      <protection/>
    </xf>
    <xf numFmtId="194" fontId="8" fillId="39" borderId="93" xfId="61" applyNumberFormat="1" applyFont="1" applyFill="1" applyBorder="1" applyAlignment="1">
      <alignment horizontal="center" vertical="center"/>
      <protection/>
    </xf>
    <xf numFmtId="0" fontId="85" fillId="5" borderId="26" xfId="61" applyFont="1" applyFill="1" applyBorder="1" applyAlignment="1">
      <alignment vertical="center" wrapText="1"/>
      <protection/>
    </xf>
    <xf numFmtId="0" fontId="0" fillId="0" borderId="59" xfId="0" applyBorder="1" applyAlignment="1">
      <alignment vertical="center"/>
    </xf>
    <xf numFmtId="0" fontId="8" fillId="5" borderId="0" xfId="0" applyFont="1" applyFill="1" applyBorder="1" applyAlignment="1">
      <alignment vertical="center"/>
    </xf>
    <xf numFmtId="0" fontId="86" fillId="5" borderId="59" xfId="61" applyFont="1" applyFill="1" applyBorder="1" applyAlignment="1">
      <alignment vertical="center" wrapText="1"/>
      <protection/>
    </xf>
    <xf numFmtId="194" fontId="8" fillId="13" borderId="96" xfId="61" applyNumberFormat="1" applyFont="1" applyFill="1" applyBorder="1" applyAlignment="1">
      <alignment horizontal="center" vertical="center"/>
      <protection/>
    </xf>
    <xf numFmtId="194" fontId="8" fillId="13" borderId="93" xfId="61" applyNumberFormat="1" applyFont="1" applyFill="1" applyBorder="1" applyAlignment="1">
      <alignment horizontal="center" vertical="center"/>
      <protection/>
    </xf>
    <xf numFmtId="0" fontId="12" fillId="5" borderId="63" xfId="0" applyFont="1" applyFill="1" applyBorder="1" applyAlignment="1">
      <alignment vertical="center"/>
    </xf>
    <xf numFmtId="0" fontId="80" fillId="5" borderId="63" xfId="61" applyFont="1" applyFill="1" applyBorder="1" applyAlignment="1">
      <alignment vertical="center" wrapText="1"/>
      <protection/>
    </xf>
    <xf numFmtId="0" fontId="0" fillId="0" borderId="64" xfId="0" applyBorder="1" applyAlignment="1">
      <alignment vertical="center"/>
    </xf>
    <xf numFmtId="0" fontId="84" fillId="33" borderId="0" xfId="61" applyFont="1" applyFill="1" applyBorder="1" applyAlignment="1">
      <alignment horizontal="center"/>
      <protection/>
    </xf>
    <xf numFmtId="0" fontId="84" fillId="33" borderId="56" xfId="61" applyFont="1" applyFill="1" applyBorder="1" applyAlignment="1">
      <alignment horizontal="center"/>
      <protection/>
    </xf>
    <xf numFmtId="194" fontId="21" fillId="33" borderId="96" xfId="61" applyNumberFormat="1" applyFont="1" applyFill="1" applyBorder="1" applyAlignment="1">
      <alignment horizontal="center" vertical="center"/>
      <protection/>
    </xf>
    <xf numFmtId="0" fontId="21" fillId="0" borderId="93" xfId="0" applyFont="1" applyBorder="1" applyAlignment="1">
      <alignment horizontal="center" vertical="center"/>
    </xf>
    <xf numFmtId="0" fontId="14" fillId="0" borderId="16" xfId="0" applyFont="1" applyBorder="1" applyAlignment="1">
      <alignment vertical="center" shrinkToFit="1"/>
    </xf>
    <xf numFmtId="0" fontId="85" fillId="33" borderId="98" xfId="61" applyFont="1" applyFill="1" applyBorder="1" applyAlignment="1">
      <alignment horizontal="left" vertical="center" wrapText="1"/>
      <protection/>
    </xf>
    <xf numFmtId="0" fontId="21" fillId="33" borderId="98" xfId="61" applyFont="1" applyFill="1" applyBorder="1" applyAlignment="1">
      <alignment horizontal="left" vertical="center" wrapText="1" shrinkToFit="1"/>
      <protection/>
    </xf>
    <xf numFmtId="0" fontId="8" fillId="0" borderId="16" xfId="0" applyFont="1" applyBorder="1" applyAlignment="1">
      <alignment vertical="center"/>
    </xf>
    <xf numFmtId="0" fontId="8" fillId="0" borderId="70" xfId="0" applyFont="1" applyBorder="1" applyAlignment="1">
      <alignment vertical="center"/>
    </xf>
    <xf numFmtId="0" fontId="8" fillId="0" borderId="99" xfId="0" applyFont="1" applyBorder="1" applyAlignment="1">
      <alignment vertical="center"/>
    </xf>
    <xf numFmtId="0" fontId="8" fillId="0" borderId="100" xfId="0" applyFont="1" applyBorder="1" applyAlignment="1">
      <alignment vertical="center"/>
    </xf>
    <xf numFmtId="0" fontId="8" fillId="0" borderId="73" xfId="0" applyFont="1" applyBorder="1" applyAlignment="1">
      <alignment vertical="center"/>
    </xf>
    <xf numFmtId="0" fontId="14" fillId="19" borderId="11" xfId="61" applyFont="1" applyFill="1" applyBorder="1" applyAlignment="1">
      <alignment horizontal="center" vertical="center" wrapText="1"/>
      <protection/>
    </xf>
    <xf numFmtId="0" fontId="14" fillId="0" borderId="11"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581025</xdr:colOff>
      <xdr:row>9</xdr:row>
      <xdr:rowOff>85725</xdr:rowOff>
    </xdr:from>
    <xdr:to>
      <xdr:col>25</xdr:col>
      <xdr:colOff>190500</xdr:colOff>
      <xdr:row>13</xdr:row>
      <xdr:rowOff>190500</xdr:rowOff>
    </xdr:to>
    <xdr:sp>
      <xdr:nvSpPr>
        <xdr:cNvPr id="1" name="四角形吹き出し 1"/>
        <xdr:cNvSpPr>
          <a:spLocks/>
        </xdr:cNvSpPr>
      </xdr:nvSpPr>
      <xdr:spPr>
        <a:xfrm>
          <a:off x="10772775" y="2857500"/>
          <a:ext cx="1666875" cy="828675"/>
        </a:xfrm>
        <a:prstGeom prst="wedgeRectCallout">
          <a:avLst>
            <a:gd name="adj1" fmla="val -69800"/>
            <a:gd name="adj2" fmla="val -3259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届出項目の選択時に、ご使用ください。</a:t>
          </a:r>
        </a:p>
      </xdr:txBody>
    </xdr:sp>
    <xdr:clientData/>
  </xdr:twoCellAnchor>
  <xdr:twoCellAnchor>
    <xdr:from>
      <xdr:col>22</xdr:col>
      <xdr:colOff>95250</xdr:colOff>
      <xdr:row>9</xdr:row>
      <xdr:rowOff>95250</xdr:rowOff>
    </xdr:from>
    <xdr:to>
      <xdr:col>22</xdr:col>
      <xdr:colOff>400050</xdr:colOff>
      <xdr:row>11</xdr:row>
      <xdr:rowOff>209550</xdr:rowOff>
    </xdr:to>
    <xdr:sp>
      <xdr:nvSpPr>
        <xdr:cNvPr id="2" name="円/楕円 2"/>
        <xdr:cNvSpPr>
          <a:spLocks/>
        </xdr:cNvSpPr>
      </xdr:nvSpPr>
      <xdr:spPr>
        <a:xfrm>
          <a:off x="10287000" y="2867025"/>
          <a:ext cx="304800"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20</xdr:row>
      <xdr:rowOff>95250</xdr:rowOff>
    </xdr:from>
    <xdr:to>
      <xdr:col>10</xdr:col>
      <xdr:colOff>809625</xdr:colOff>
      <xdr:row>20</xdr:row>
      <xdr:rowOff>495300</xdr:rowOff>
    </xdr:to>
    <xdr:sp>
      <xdr:nvSpPr>
        <xdr:cNvPr id="3" name="下矢印 3"/>
        <xdr:cNvSpPr>
          <a:spLocks/>
        </xdr:cNvSpPr>
      </xdr:nvSpPr>
      <xdr:spPr>
        <a:xfrm>
          <a:off x="4257675" y="5133975"/>
          <a:ext cx="333375" cy="400050"/>
        </a:xfrm>
        <a:prstGeom prst="downArrow">
          <a:avLst>
            <a:gd name="adj" fmla="val 1226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26</xdr:row>
      <xdr:rowOff>76200</xdr:rowOff>
    </xdr:from>
    <xdr:to>
      <xdr:col>10</xdr:col>
      <xdr:colOff>838200</xdr:colOff>
      <xdr:row>26</xdr:row>
      <xdr:rowOff>476250</xdr:rowOff>
    </xdr:to>
    <xdr:sp>
      <xdr:nvSpPr>
        <xdr:cNvPr id="4" name="下矢印 4"/>
        <xdr:cNvSpPr>
          <a:spLocks/>
        </xdr:cNvSpPr>
      </xdr:nvSpPr>
      <xdr:spPr>
        <a:xfrm>
          <a:off x="4276725" y="6629400"/>
          <a:ext cx="333375" cy="400050"/>
        </a:xfrm>
        <a:prstGeom prst="downArrow">
          <a:avLst>
            <a:gd name="adj" fmla="val 1226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342900</xdr:colOff>
      <xdr:row>8</xdr:row>
      <xdr:rowOff>38100</xdr:rowOff>
    </xdr:from>
    <xdr:to>
      <xdr:col>13</xdr:col>
      <xdr:colOff>133350</xdr:colOff>
      <xdr:row>8</xdr:row>
      <xdr:rowOff>381000</xdr:rowOff>
    </xdr:to>
    <xdr:sp>
      <xdr:nvSpPr>
        <xdr:cNvPr id="1" name="円/楕円 2"/>
        <xdr:cNvSpPr>
          <a:spLocks/>
        </xdr:cNvSpPr>
      </xdr:nvSpPr>
      <xdr:spPr>
        <a:xfrm>
          <a:off x="5648325" y="2371725"/>
          <a:ext cx="30480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20</xdr:row>
      <xdr:rowOff>95250</xdr:rowOff>
    </xdr:from>
    <xdr:to>
      <xdr:col>10</xdr:col>
      <xdr:colOff>809625</xdr:colOff>
      <xdr:row>20</xdr:row>
      <xdr:rowOff>495300</xdr:rowOff>
    </xdr:to>
    <xdr:sp>
      <xdr:nvSpPr>
        <xdr:cNvPr id="2" name="下矢印 3"/>
        <xdr:cNvSpPr>
          <a:spLocks/>
        </xdr:cNvSpPr>
      </xdr:nvSpPr>
      <xdr:spPr>
        <a:xfrm>
          <a:off x="4257675" y="5133975"/>
          <a:ext cx="333375" cy="400050"/>
        </a:xfrm>
        <a:prstGeom prst="downArrow">
          <a:avLst>
            <a:gd name="adj" fmla="val 1226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26</xdr:row>
      <xdr:rowOff>76200</xdr:rowOff>
    </xdr:from>
    <xdr:to>
      <xdr:col>10</xdr:col>
      <xdr:colOff>838200</xdr:colOff>
      <xdr:row>26</xdr:row>
      <xdr:rowOff>476250</xdr:rowOff>
    </xdr:to>
    <xdr:sp>
      <xdr:nvSpPr>
        <xdr:cNvPr id="3" name="下矢印 4"/>
        <xdr:cNvSpPr>
          <a:spLocks/>
        </xdr:cNvSpPr>
      </xdr:nvSpPr>
      <xdr:spPr>
        <a:xfrm>
          <a:off x="4276725" y="6629400"/>
          <a:ext cx="333375" cy="400050"/>
        </a:xfrm>
        <a:prstGeom prst="downArrow">
          <a:avLst>
            <a:gd name="adj" fmla="val 1226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xdr:row>
      <xdr:rowOff>114300</xdr:rowOff>
    </xdr:from>
    <xdr:to>
      <xdr:col>20</xdr:col>
      <xdr:colOff>180975</xdr:colOff>
      <xdr:row>20</xdr:row>
      <xdr:rowOff>57150</xdr:rowOff>
    </xdr:to>
    <xdr:sp>
      <xdr:nvSpPr>
        <xdr:cNvPr id="4" name="正方形/長方形 6"/>
        <xdr:cNvSpPr>
          <a:spLocks/>
        </xdr:cNvSpPr>
      </xdr:nvSpPr>
      <xdr:spPr>
        <a:xfrm>
          <a:off x="47625" y="819150"/>
          <a:ext cx="9515475" cy="4276725"/>
        </a:xfrm>
        <a:prstGeom prst="rect">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142875</xdr:rowOff>
    </xdr:from>
    <xdr:to>
      <xdr:col>8</xdr:col>
      <xdr:colOff>323850</xdr:colOff>
      <xdr:row>5</xdr:row>
      <xdr:rowOff>47625</xdr:rowOff>
    </xdr:to>
    <xdr:sp>
      <xdr:nvSpPr>
        <xdr:cNvPr id="5" name="正方形/長方形 5"/>
        <xdr:cNvSpPr>
          <a:spLocks/>
        </xdr:cNvSpPr>
      </xdr:nvSpPr>
      <xdr:spPr>
        <a:xfrm>
          <a:off x="228600" y="142875"/>
          <a:ext cx="2914650" cy="1219200"/>
        </a:xfrm>
        <a:prstGeom prst="rect">
          <a:avLst/>
        </a:prstGeom>
        <a:solidFill>
          <a:srgbClr val="FFFF99"/>
        </a:solidFill>
        <a:ln w="25400" cmpd="dbl">
          <a:solidFill>
            <a:srgbClr val="FF0000"/>
          </a:solidFill>
          <a:headEnd type="none"/>
          <a:tailEnd type="none"/>
        </a:ln>
      </xdr:spPr>
      <xdr:txBody>
        <a:bodyPr vertOverflow="clip" wrap="square"/>
        <a:p>
          <a:pPr algn="l">
            <a:defRPr/>
          </a:pPr>
          <a:r>
            <a:rPr lang="en-US" cap="none" sz="1000" b="1" i="0" u="none" baseline="0">
              <a:solidFill>
                <a:srgbClr val="FF0000"/>
              </a:solidFill>
            </a:rPr>
            <a:t>【</a:t>
          </a:r>
          <a:r>
            <a:rPr lang="en-US" cap="none" sz="1000" b="1" i="0" u="none" baseline="0">
              <a:solidFill>
                <a:srgbClr val="FF0000"/>
              </a:solidFill>
            </a:rPr>
            <a:t>作成時の流れ</a:t>
          </a:r>
          <a:r>
            <a:rPr lang="en-US" cap="none" sz="1000" b="1" i="0" u="none" baseline="0">
              <a:solidFill>
                <a:srgbClr val="FF0000"/>
              </a:solidFill>
            </a:rPr>
            <a:t>】</a:t>
          </a:r>
          <a:r>
            <a:rPr lang="en-US" cap="none" sz="1000" b="1" i="0" u="none" baseline="0">
              <a:solidFill>
                <a:srgbClr val="FF0000"/>
              </a:solidFill>
            </a:rPr>
            <a:t>
</a:t>
          </a:r>
          <a:r>
            <a:rPr lang="en-US" cap="none" sz="1000" b="1" i="0" u="sng" baseline="0">
              <a:solidFill>
                <a:srgbClr val="000000"/>
              </a:solidFill>
            </a:rPr>
            <a:t>①赤太枠内の「黄色セル」に該当項目を入力してください。</a:t>
          </a:r>
          <a:r>
            <a:rPr lang="en-US" cap="none" sz="1000" b="1" i="0" u="sng" baseline="0">
              <a:solidFill>
                <a:srgbClr val="000000"/>
              </a:solidFill>
            </a:rPr>
            <a:t>
</a:t>
          </a:r>
          <a:r>
            <a:rPr lang="en-US" cap="none" sz="1000" b="0" i="0" u="none" baseline="0">
              <a:solidFill>
                <a:srgbClr val="000000"/>
              </a:solidFill>
            </a:rPr>
            <a:t>
</a:t>
          </a:r>
          <a:r>
            <a:rPr lang="en-US" cap="none" sz="1000" b="0" i="0" u="sng" baseline="0">
              <a:solidFill>
                <a:srgbClr val="000000"/>
              </a:solidFill>
            </a:rPr>
            <a:t>※</a:t>
          </a:r>
          <a:r>
            <a:rPr lang="en-US" cap="none" sz="1000" b="0" i="0" u="sng" baseline="0">
              <a:solidFill>
                <a:srgbClr val="000000"/>
              </a:solidFill>
            </a:rPr>
            <a:t>黄色以外の各セルには計算式が入っています</a:t>
          </a:r>
          <a:r>
            <a:rPr lang="en-US" cap="none" sz="1000" b="0" i="0" u="sng" baseline="0">
              <a:solidFill>
                <a:srgbClr val="000000"/>
              </a:solidFill>
            </a:rPr>
            <a:t>
</a:t>
          </a:r>
          <a:r>
            <a:rPr lang="en-US" cap="none" sz="1000" b="0" i="0" u="sng" baseline="0">
              <a:solidFill>
                <a:srgbClr val="000000"/>
              </a:solidFill>
            </a:rPr>
            <a:t>　ので，入力しないでください。</a:t>
          </a:r>
        </a:p>
      </xdr:txBody>
    </xdr:sp>
    <xdr:clientData/>
  </xdr:twoCellAnchor>
  <xdr:twoCellAnchor>
    <xdr:from>
      <xdr:col>3</xdr:col>
      <xdr:colOff>123825</xdr:colOff>
      <xdr:row>4</xdr:row>
      <xdr:rowOff>352425</xdr:rowOff>
    </xdr:from>
    <xdr:to>
      <xdr:col>8</xdr:col>
      <xdr:colOff>361950</xdr:colOff>
      <xdr:row>43</xdr:row>
      <xdr:rowOff>114300</xdr:rowOff>
    </xdr:to>
    <xdr:sp>
      <xdr:nvSpPr>
        <xdr:cNvPr id="6" name="曲折矢印 7"/>
        <xdr:cNvSpPr>
          <a:spLocks/>
        </xdr:cNvSpPr>
      </xdr:nvSpPr>
      <xdr:spPr>
        <a:xfrm rot="10800000" flipH="1">
          <a:off x="523875" y="1228725"/>
          <a:ext cx="2657475" cy="10248900"/>
        </a:xfrm>
        <a:custGeom>
          <a:pathLst>
            <a:path h="10294620" w="2392996">
              <a:moveTo>
                <a:pt x="0" y="10294620"/>
              </a:moveTo>
              <a:lnTo>
                <a:pt x="0" y="1479410"/>
              </a:lnTo>
              <a:cubicBezTo>
                <a:pt x="0" y="901203"/>
                <a:pt x="468729" y="432474"/>
                <a:pt x="1046936" y="432474"/>
              </a:cubicBezTo>
              <a:lnTo>
                <a:pt x="1809990" y="432474"/>
              </a:lnTo>
              <a:lnTo>
                <a:pt x="1809990" y="0"/>
              </a:lnTo>
              <a:lnTo>
                <a:pt x="2392996" y="598249"/>
              </a:lnTo>
              <a:lnTo>
                <a:pt x="1809990" y="1196498"/>
              </a:lnTo>
              <a:lnTo>
                <a:pt x="1809990" y="764024"/>
              </a:lnTo>
              <a:lnTo>
                <a:pt x="1046936" y="764024"/>
              </a:lnTo>
              <a:cubicBezTo>
                <a:pt x="651839" y="764024"/>
                <a:pt x="331550" y="1084313"/>
                <a:pt x="331550" y="1479410"/>
              </a:cubicBezTo>
              <a:lnTo>
                <a:pt x="331550" y="10294620"/>
              </a:lnTo>
              <a:lnTo>
                <a:pt x="0" y="10294620"/>
              </a:lnTo>
              <a:close/>
            </a:path>
          </a:pathLst>
        </a:custGeom>
        <a:solidFill>
          <a:srgbClr val="99FFCC">
            <a:alpha val="56000"/>
          </a:srgbClr>
        </a:solidFill>
        <a:ln w="25400" cmpd="sng">
          <a:solidFill>
            <a:srgbClr val="77933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35</xdr:row>
      <xdr:rowOff>57150</xdr:rowOff>
    </xdr:from>
    <xdr:to>
      <xdr:col>20</xdr:col>
      <xdr:colOff>276225</xdr:colOff>
      <xdr:row>45</xdr:row>
      <xdr:rowOff>38100</xdr:rowOff>
    </xdr:to>
    <xdr:sp>
      <xdr:nvSpPr>
        <xdr:cNvPr id="7" name="四角形吹き出し 8"/>
        <xdr:cNvSpPr>
          <a:spLocks/>
        </xdr:cNvSpPr>
      </xdr:nvSpPr>
      <xdr:spPr>
        <a:xfrm>
          <a:off x="3248025" y="9667875"/>
          <a:ext cx="6410325" cy="2190750"/>
        </a:xfrm>
        <a:prstGeom prst="wedgeRectCallout">
          <a:avLst>
            <a:gd name="adj1" fmla="val 49986"/>
            <a:gd name="adj2" fmla="val 31726"/>
          </a:avLst>
        </a:prstGeom>
        <a:solidFill>
          <a:srgbClr val="C6D9F1"/>
        </a:solidFill>
        <a:ln w="25400" cmpd="dbl">
          <a:solidFill>
            <a:srgbClr val="0070C0"/>
          </a:solidFill>
          <a:headEnd type="none"/>
          <a:tailEnd type="none"/>
        </a:ln>
      </xdr:spPr>
      <xdr:txBody>
        <a:bodyPr vertOverflow="clip" wrap="square"/>
        <a:p>
          <a:pPr algn="l">
            <a:defRPr/>
          </a:pPr>
          <a:r>
            <a:rPr lang="en-US" cap="none" sz="1000" b="1" i="0" u="none" baseline="0">
              <a:solidFill>
                <a:srgbClr val="000000"/>
              </a:solidFill>
            </a:rPr>
            <a:t>②黄色セルに入力すると，青枠内に判定結果（〇</a:t>
          </a:r>
          <a:r>
            <a:rPr lang="en-US" cap="none" sz="1000" b="1" i="0" u="none" baseline="0">
              <a:solidFill>
                <a:srgbClr val="000000"/>
              </a:solidFill>
            </a:rPr>
            <a:t>×</a:t>
          </a:r>
          <a:r>
            <a:rPr lang="en-US" cap="none" sz="1000" b="1" i="0" u="none" baseline="0">
              <a:solidFill>
                <a:srgbClr val="000000"/>
              </a:solidFill>
            </a:rPr>
            <a:t>）が表示されます。</a:t>
          </a:r>
          <a:r>
            <a:rPr lang="en-US" cap="none" sz="1000" b="1" i="0" u="none" baseline="0">
              <a:solidFill>
                <a:srgbClr val="000000"/>
              </a:solidFill>
            </a:rPr>
            <a:t>
</a:t>
          </a:r>
          <a:r>
            <a:rPr lang="en-US" cap="none" sz="1000" b="1" i="0" u="none" baseline="0">
              <a:solidFill>
                <a:srgbClr val="000000"/>
              </a:solidFill>
            </a:rPr>
            <a:t>  </a:t>
          </a:r>
          <a:r>
            <a:rPr lang="en-US" cap="none" sz="900" b="0" i="0" u="none" baseline="0">
              <a:solidFill>
                <a:srgbClr val="000000"/>
              </a:solidFill>
            </a:rPr>
            <a:t>＊黄色セルに数字を入れた結果・・・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・各区分毎に決まっている必要人数が満たされているか？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同じ色のセル同士（薄紫とオレンジ）で判定し，☆が★を上回っているか？うえの例で言うと，加算型</a:t>
          </a:r>
          <a:r>
            <a:rPr lang="en-US" cap="none" sz="900" b="0" i="0" u="none" baseline="0">
              <a:solidFill>
                <a:srgbClr val="000000"/>
              </a:solidFill>
            </a:rPr>
            <a:t>Ⅳ</a:t>
          </a:r>
          <a:r>
            <a:rPr lang="en-US" cap="none" sz="900" b="0" i="0" u="none" baseline="0">
              <a:solidFill>
                <a:srgbClr val="000000"/>
              </a:solidFill>
            </a:rPr>
            <a:t>の必要人数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3.0</a:t>
          </a:r>
          <a:r>
            <a:rPr lang="en-US" cap="none" sz="900" b="0" i="0" u="none" baseline="0">
              <a:solidFill>
                <a:srgbClr val="000000"/>
              </a:solidFill>
            </a:rPr>
            <a:t>人（★）」を，オレンジセル「</a:t>
          </a:r>
          <a:r>
            <a:rPr lang="en-US" cap="none" sz="900" b="0" i="0" u="none" baseline="0">
              <a:solidFill>
                <a:srgbClr val="000000"/>
              </a:solidFill>
            </a:rPr>
            <a:t>3.629</a:t>
          </a:r>
          <a:r>
            <a:rPr lang="en-US" cap="none" sz="900" b="0" i="0" u="none" baseline="0">
              <a:solidFill>
                <a:srgbClr val="000000"/>
              </a:solidFill>
            </a:rPr>
            <a:t>人（☆）」が上回っているため，判定結果〇となっています。基準型も同様</a:t>
          </a:r>
          <a:r>
            <a:rPr lang="en-US" cap="none" sz="900" b="0" i="0" u="none" baseline="0">
              <a:solidFill>
                <a:srgbClr val="000000"/>
              </a:solidFill>
            </a:rPr>
            <a:t>
</a:t>
          </a:r>
          <a:r>
            <a:rPr lang="en-US" cap="none" sz="900" b="0" i="0" u="none" baseline="0">
              <a:solidFill>
                <a:srgbClr val="000000"/>
              </a:solidFill>
            </a:rPr>
            <a:t>　　　様にクリアしているため，〇判定。</a:t>
          </a:r>
          <a:r>
            <a:rPr lang="en-US" cap="none" sz="900" b="0" i="0" u="none" baseline="0">
              <a:solidFill>
                <a:srgbClr val="000000"/>
              </a:solidFill>
            </a:rPr>
            <a:t>
</a:t>
          </a:r>
          <a:r>
            <a:rPr lang="en-US" cap="none" sz="1000" b="0"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最後に！</a:t>
          </a:r>
          <a:r>
            <a:rPr lang="en-US" cap="none" sz="1100" b="1" i="0" u="none" baseline="0">
              <a:solidFill>
                <a:srgbClr val="FF0000"/>
              </a:solidFill>
            </a:rPr>
            <a:t>】</a:t>
          </a:r>
          <a:r>
            <a:rPr lang="en-US" cap="none" sz="1100" b="1" i="0" u="none" baseline="0">
              <a:solidFill>
                <a:srgbClr val="FF0000"/>
              </a:solidFill>
            </a:rPr>
            <a:t>
</a:t>
          </a:r>
          <a:r>
            <a:rPr lang="en-US" cap="none" sz="1100" b="1" i="0" u="sng" baseline="0">
              <a:solidFill>
                <a:srgbClr val="FF0000"/>
              </a:solidFill>
            </a:rPr>
            <a:t>届出前には</a:t>
          </a:r>
          <a:r>
            <a:rPr lang="en-US" cap="none" sz="1100" b="1" i="0" u="sng" baseline="0">
              <a:solidFill>
                <a:srgbClr val="FF0000"/>
              </a:solidFill>
            </a:rPr>
            <a:t>『</a:t>
          </a:r>
          <a:r>
            <a:rPr lang="en-US" cap="none" sz="1100" b="1" i="0" u="sng" baseline="0">
              <a:solidFill>
                <a:srgbClr val="FF0000"/>
              </a:solidFill>
            </a:rPr>
            <a:t>算定しようとする加算の要件の</a:t>
          </a:r>
          <a:r>
            <a:rPr lang="en-US" cap="none" sz="1100" b="1" i="0" u="sng" baseline="0">
              <a:solidFill>
                <a:srgbClr val="FF0000"/>
              </a:solidFill>
            </a:rPr>
            <a:t>再</a:t>
          </a:r>
          <a:r>
            <a:rPr lang="en-US" cap="none" sz="1100" b="1" i="0" u="sng" baseline="0">
              <a:solidFill>
                <a:srgbClr val="FF0000"/>
              </a:solidFill>
            </a:rPr>
            <a:t>確認</a:t>
          </a:r>
          <a:r>
            <a:rPr lang="en-US" cap="none" sz="1100" b="1" i="0" u="sng" baseline="0">
              <a:solidFill>
                <a:srgbClr val="FF0000"/>
              </a:solidFill>
            </a:rPr>
            <a:t>』</a:t>
          </a:r>
          <a:r>
            <a:rPr lang="en-US" cap="none" sz="1100" b="1" i="0" u="sng" baseline="0">
              <a:solidFill>
                <a:srgbClr val="FF0000"/>
              </a:solidFill>
            </a:rPr>
            <a:t>と</a:t>
          </a:r>
          <a:r>
            <a:rPr lang="en-US" cap="none" sz="1100" b="1" i="0" u="sng" baseline="0">
              <a:solidFill>
                <a:srgbClr val="FF0000"/>
              </a:solidFill>
            </a:rPr>
            <a:t>『</a:t>
          </a:r>
          <a:r>
            <a:rPr lang="en-US" cap="none" sz="1100" b="1" i="0" u="sng" baseline="0">
              <a:solidFill>
                <a:srgbClr val="FF0000"/>
              </a:solidFill>
            </a:rPr>
            <a:t>届出をする区分欄が〇判定となっているか</a:t>
          </a:r>
          <a:r>
            <a:rPr lang="en-US" cap="none" sz="1100" b="1" i="0" u="sng" baseline="0">
              <a:solidFill>
                <a:srgbClr val="FF0000"/>
              </a:solidFill>
            </a:rPr>
            <a:t>』</a:t>
          </a:r>
          <a:r>
            <a:rPr lang="en-US" cap="none" sz="1100" b="1" i="0" u="sng" baseline="0">
              <a:solidFill>
                <a:srgbClr val="FF0000"/>
              </a:solidFill>
            </a:rPr>
            <a:t>を必ず確認ください。</a:t>
          </a:r>
          <a:r>
            <a:rPr lang="en-US" cap="none" sz="1100" b="1" i="0" u="sng" baseline="0">
              <a:solidFill>
                <a:srgbClr val="FF0000"/>
              </a:solidFill>
            </a:rPr>
            <a:t>
</a:t>
          </a:r>
          <a:r>
            <a:rPr lang="en-US" cap="none" sz="1000" b="0" i="0" u="none" baseline="0">
              <a:solidFill>
                <a:srgbClr val="FF0000"/>
              </a:solidFill>
            </a:rPr>
            <a:t>
</a:t>
          </a:r>
        </a:p>
      </xdr:txBody>
    </xdr:sp>
    <xdr:clientData/>
  </xdr:twoCellAnchor>
  <xdr:twoCellAnchor>
    <xdr:from>
      <xdr:col>16</xdr:col>
      <xdr:colOff>533400</xdr:colOff>
      <xdr:row>33</xdr:row>
      <xdr:rowOff>314325</xdr:rowOff>
    </xdr:from>
    <xdr:to>
      <xdr:col>19</xdr:col>
      <xdr:colOff>419100</xdr:colOff>
      <xdr:row>36</xdr:row>
      <xdr:rowOff>19050</xdr:rowOff>
    </xdr:to>
    <xdr:sp>
      <xdr:nvSpPr>
        <xdr:cNvPr id="8" name="直線矢印コネクタ 9"/>
        <xdr:cNvSpPr>
          <a:spLocks/>
        </xdr:cNvSpPr>
      </xdr:nvSpPr>
      <xdr:spPr>
        <a:xfrm flipV="1">
          <a:off x="7667625" y="9163050"/>
          <a:ext cx="1638300" cy="619125"/>
        </a:xfrm>
        <a:prstGeom prst="straightConnector1">
          <a:avLst/>
        </a:prstGeom>
        <a:noFill/>
        <a:ln w="41275" cmpd="sng">
          <a:solidFill>
            <a:srgbClr val="376092"/>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447675</xdr:colOff>
      <xdr:row>27</xdr:row>
      <xdr:rowOff>19050</xdr:rowOff>
    </xdr:from>
    <xdr:to>
      <xdr:col>21</xdr:col>
      <xdr:colOff>57150</xdr:colOff>
      <xdr:row>34</xdr:row>
      <xdr:rowOff>57150</xdr:rowOff>
    </xdr:to>
    <xdr:sp>
      <xdr:nvSpPr>
        <xdr:cNvPr id="9" name="正方形/長方形 10"/>
        <xdr:cNvSpPr>
          <a:spLocks/>
        </xdr:cNvSpPr>
      </xdr:nvSpPr>
      <xdr:spPr>
        <a:xfrm>
          <a:off x="9334500" y="7115175"/>
          <a:ext cx="771525" cy="2171700"/>
        </a:xfrm>
        <a:prstGeom prst="rect">
          <a:avLst/>
        </a:prstGeom>
        <a:noFill/>
        <a:ln w="444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790575</xdr:colOff>
      <xdr:row>22</xdr:row>
      <xdr:rowOff>66675</xdr:rowOff>
    </xdr:from>
    <xdr:to>
      <xdr:col>10</xdr:col>
      <xdr:colOff>1009650</xdr:colOff>
      <xdr:row>22</xdr:row>
      <xdr:rowOff>266700</xdr:rowOff>
    </xdr:to>
    <xdr:sp>
      <xdr:nvSpPr>
        <xdr:cNvPr id="10" name="星 5 11"/>
        <xdr:cNvSpPr>
          <a:spLocks/>
        </xdr:cNvSpPr>
      </xdr:nvSpPr>
      <xdr:spPr>
        <a:xfrm>
          <a:off x="4572000" y="5743575"/>
          <a:ext cx="209550" cy="200025"/>
        </a:xfrm>
        <a:custGeom>
          <a:pathLst>
            <a:path h="198120" w="190500">
              <a:moveTo>
                <a:pt x="0" y="75675"/>
              </a:moveTo>
              <a:lnTo>
                <a:pt x="72765" y="75675"/>
              </a:lnTo>
              <a:lnTo>
                <a:pt x="95250" y="0"/>
              </a:lnTo>
              <a:lnTo>
                <a:pt x="117735" y="75675"/>
              </a:lnTo>
              <a:lnTo>
                <a:pt x="190500" y="75675"/>
              </a:lnTo>
              <a:lnTo>
                <a:pt x="131632" y="122444"/>
              </a:lnTo>
              <a:lnTo>
                <a:pt x="154118" y="198119"/>
              </a:lnTo>
              <a:lnTo>
                <a:pt x="95250" y="151349"/>
              </a:lnTo>
              <a:lnTo>
                <a:pt x="36382" y="198119"/>
              </a:lnTo>
              <a:lnTo>
                <a:pt x="58868" y="122444"/>
              </a:lnTo>
              <a:lnTo>
                <a:pt x="0" y="75675"/>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790575</xdr:colOff>
      <xdr:row>24</xdr:row>
      <xdr:rowOff>28575</xdr:rowOff>
    </xdr:from>
    <xdr:to>
      <xdr:col>10</xdr:col>
      <xdr:colOff>1009650</xdr:colOff>
      <xdr:row>24</xdr:row>
      <xdr:rowOff>228600</xdr:rowOff>
    </xdr:to>
    <xdr:sp>
      <xdr:nvSpPr>
        <xdr:cNvPr id="11" name="星 5 12"/>
        <xdr:cNvSpPr>
          <a:spLocks/>
        </xdr:cNvSpPr>
      </xdr:nvSpPr>
      <xdr:spPr>
        <a:xfrm>
          <a:off x="4572000" y="6143625"/>
          <a:ext cx="209550" cy="200025"/>
        </a:xfrm>
        <a:custGeom>
          <a:pathLst>
            <a:path h="198120" w="190500">
              <a:moveTo>
                <a:pt x="0" y="75675"/>
              </a:moveTo>
              <a:lnTo>
                <a:pt x="72765" y="75675"/>
              </a:lnTo>
              <a:lnTo>
                <a:pt x="95250" y="0"/>
              </a:lnTo>
              <a:lnTo>
                <a:pt x="117735" y="75675"/>
              </a:lnTo>
              <a:lnTo>
                <a:pt x="190500" y="75675"/>
              </a:lnTo>
              <a:lnTo>
                <a:pt x="131632" y="122444"/>
              </a:lnTo>
              <a:lnTo>
                <a:pt x="154118" y="198119"/>
              </a:lnTo>
              <a:lnTo>
                <a:pt x="95250" y="151349"/>
              </a:lnTo>
              <a:lnTo>
                <a:pt x="36382" y="198119"/>
              </a:lnTo>
              <a:lnTo>
                <a:pt x="58868" y="122444"/>
              </a:lnTo>
              <a:lnTo>
                <a:pt x="0" y="75675"/>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714375</xdr:colOff>
      <xdr:row>29</xdr:row>
      <xdr:rowOff>257175</xdr:rowOff>
    </xdr:from>
    <xdr:to>
      <xdr:col>10</xdr:col>
      <xdr:colOff>933450</xdr:colOff>
      <xdr:row>30</xdr:row>
      <xdr:rowOff>76200</xdr:rowOff>
    </xdr:to>
    <xdr:sp>
      <xdr:nvSpPr>
        <xdr:cNvPr id="12" name="星 5 13"/>
        <xdr:cNvSpPr>
          <a:spLocks/>
        </xdr:cNvSpPr>
      </xdr:nvSpPr>
      <xdr:spPr>
        <a:xfrm>
          <a:off x="4495800" y="7581900"/>
          <a:ext cx="209550" cy="200025"/>
        </a:xfrm>
        <a:custGeom>
          <a:pathLst>
            <a:path h="198120" w="190500">
              <a:moveTo>
                <a:pt x="0" y="75675"/>
              </a:moveTo>
              <a:lnTo>
                <a:pt x="72765" y="75675"/>
              </a:lnTo>
              <a:lnTo>
                <a:pt x="95250" y="0"/>
              </a:lnTo>
              <a:lnTo>
                <a:pt x="117735" y="75675"/>
              </a:lnTo>
              <a:lnTo>
                <a:pt x="190500" y="75675"/>
              </a:lnTo>
              <a:lnTo>
                <a:pt x="131632" y="122444"/>
              </a:lnTo>
              <a:lnTo>
                <a:pt x="154118" y="198119"/>
              </a:lnTo>
              <a:lnTo>
                <a:pt x="95250" y="151349"/>
              </a:lnTo>
              <a:lnTo>
                <a:pt x="36382" y="198119"/>
              </a:lnTo>
              <a:lnTo>
                <a:pt x="58868" y="122444"/>
              </a:lnTo>
              <a:lnTo>
                <a:pt x="0" y="75675"/>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704850</xdr:colOff>
      <xdr:row>32</xdr:row>
      <xdr:rowOff>57150</xdr:rowOff>
    </xdr:from>
    <xdr:to>
      <xdr:col>10</xdr:col>
      <xdr:colOff>914400</xdr:colOff>
      <xdr:row>32</xdr:row>
      <xdr:rowOff>247650</xdr:rowOff>
    </xdr:to>
    <xdr:sp>
      <xdr:nvSpPr>
        <xdr:cNvPr id="13" name="星 5 14"/>
        <xdr:cNvSpPr>
          <a:spLocks/>
        </xdr:cNvSpPr>
      </xdr:nvSpPr>
      <xdr:spPr>
        <a:xfrm>
          <a:off x="4486275" y="8524875"/>
          <a:ext cx="209550" cy="200025"/>
        </a:xfrm>
        <a:custGeom>
          <a:pathLst>
            <a:path h="198120" w="190500">
              <a:moveTo>
                <a:pt x="0" y="75675"/>
              </a:moveTo>
              <a:lnTo>
                <a:pt x="72765" y="75675"/>
              </a:lnTo>
              <a:lnTo>
                <a:pt x="95250" y="0"/>
              </a:lnTo>
              <a:lnTo>
                <a:pt x="117735" y="75675"/>
              </a:lnTo>
              <a:lnTo>
                <a:pt x="190500" y="75675"/>
              </a:lnTo>
              <a:lnTo>
                <a:pt x="131632" y="122444"/>
              </a:lnTo>
              <a:lnTo>
                <a:pt x="154118" y="198119"/>
              </a:lnTo>
              <a:lnTo>
                <a:pt x="95250" y="151349"/>
              </a:lnTo>
              <a:lnTo>
                <a:pt x="36382" y="198119"/>
              </a:lnTo>
              <a:lnTo>
                <a:pt x="58868" y="122444"/>
              </a:lnTo>
              <a:lnTo>
                <a:pt x="0" y="75675"/>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971550</xdr:colOff>
      <xdr:row>29</xdr:row>
      <xdr:rowOff>57150</xdr:rowOff>
    </xdr:from>
    <xdr:to>
      <xdr:col>10</xdr:col>
      <xdr:colOff>1057275</xdr:colOff>
      <xdr:row>30</xdr:row>
      <xdr:rowOff>352425</xdr:rowOff>
    </xdr:to>
    <xdr:sp>
      <xdr:nvSpPr>
        <xdr:cNvPr id="14" name="左中かっこ 15"/>
        <xdr:cNvSpPr>
          <a:spLocks/>
        </xdr:cNvSpPr>
      </xdr:nvSpPr>
      <xdr:spPr>
        <a:xfrm>
          <a:off x="4752975" y="7381875"/>
          <a:ext cx="85725" cy="676275"/>
        </a:xfrm>
        <a:prstGeom prst="leftBrace">
          <a:avLst>
            <a:gd name="adj" fmla="val -4906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942975</xdr:colOff>
      <xdr:row>31</xdr:row>
      <xdr:rowOff>85725</xdr:rowOff>
    </xdr:from>
    <xdr:to>
      <xdr:col>10</xdr:col>
      <xdr:colOff>1076325</xdr:colOff>
      <xdr:row>33</xdr:row>
      <xdr:rowOff>314325</xdr:rowOff>
    </xdr:to>
    <xdr:sp>
      <xdr:nvSpPr>
        <xdr:cNvPr id="15" name="左中かっこ 16"/>
        <xdr:cNvSpPr>
          <a:spLocks/>
        </xdr:cNvSpPr>
      </xdr:nvSpPr>
      <xdr:spPr>
        <a:xfrm>
          <a:off x="4724400" y="8172450"/>
          <a:ext cx="133350" cy="990600"/>
        </a:xfrm>
        <a:prstGeom prst="leftBrace">
          <a:avLst>
            <a:gd name="adj1" fmla="val -48972"/>
            <a:gd name="adj2" fmla="val -22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285750</xdr:colOff>
      <xdr:row>33</xdr:row>
      <xdr:rowOff>142875</xdr:rowOff>
    </xdr:from>
    <xdr:to>
      <xdr:col>37</xdr:col>
      <xdr:colOff>19050</xdr:colOff>
      <xdr:row>36</xdr:row>
      <xdr:rowOff>0</xdr:rowOff>
    </xdr:to>
    <xdr:sp>
      <xdr:nvSpPr>
        <xdr:cNvPr id="1" name="正方形/長方形 1"/>
        <xdr:cNvSpPr>
          <a:spLocks/>
        </xdr:cNvSpPr>
      </xdr:nvSpPr>
      <xdr:spPr>
        <a:xfrm>
          <a:off x="11706225" y="7991475"/>
          <a:ext cx="1381125" cy="495300"/>
        </a:xfrm>
        <a:prstGeom prst="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600" b="0" i="0" u="none" baseline="0">
              <a:solidFill>
                <a:srgbClr val="FFFFFF"/>
              </a:solidFill>
              <a:latin typeface="ＭＳ Ｐゴシック"/>
              <a:ea typeface="ＭＳ Ｐゴシック"/>
              <a:cs typeface="ＭＳ Ｐゴシック"/>
            </a:rPr>
            <a:t>記　載　例</a:t>
          </a:r>
        </a:p>
      </xdr:txBody>
    </xdr:sp>
    <xdr:clientData/>
  </xdr:twoCellAnchor>
  <xdr:twoCellAnchor>
    <xdr:from>
      <xdr:col>10</xdr:col>
      <xdr:colOff>76200</xdr:colOff>
      <xdr:row>42</xdr:row>
      <xdr:rowOff>104775</xdr:rowOff>
    </xdr:from>
    <xdr:to>
      <xdr:col>17</xdr:col>
      <xdr:colOff>152400</xdr:colOff>
      <xdr:row>47</xdr:row>
      <xdr:rowOff>85725</xdr:rowOff>
    </xdr:to>
    <xdr:sp>
      <xdr:nvSpPr>
        <xdr:cNvPr id="2" name="四角形吹き出し 2"/>
        <xdr:cNvSpPr>
          <a:spLocks/>
        </xdr:cNvSpPr>
      </xdr:nvSpPr>
      <xdr:spPr>
        <a:xfrm>
          <a:off x="3952875" y="10372725"/>
          <a:ext cx="2276475" cy="1695450"/>
        </a:xfrm>
        <a:prstGeom prst="wedgeRectCallout">
          <a:avLst>
            <a:gd name="adj1" fmla="val -98458"/>
            <a:gd name="adj2" fmla="val -3910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あくまで記載例ですので･･･</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①，②，夜･･･というように番号等で表示いただいても結構です。</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ただし，従事時間数が分かるように補足表示をお願いします。</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（例）①　</a:t>
          </a:r>
          <a:r>
            <a:rPr lang="en-US" cap="none" sz="1100" b="0" i="0" u="none" baseline="0">
              <a:solidFill>
                <a:srgbClr val="FFFFFF"/>
              </a:solidFill>
            </a:rPr>
            <a:t>8</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30</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17</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00
</a:t>
          </a:r>
          <a:r>
            <a:rPr lang="en-US" cap="none" sz="1100" b="0" i="0" u="none" baseline="0">
              <a:solidFill>
                <a:srgbClr val="FFFFFF"/>
              </a:solidFill>
              <a:latin typeface="ＭＳ Ｐゴシック"/>
              <a:ea typeface="ＭＳ Ｐゴシック"/>
              <a:cs typeface="ＭＳ Ｐゴシック"/>
            </a:rPr>
            <a:t>　　　夜　</a:t>
          </a:r>
          <a:r>
            <a:rPr lang="en-US" cap="none" sz="1100" b="0" i="0" u="none" baseline="0">
              <a:solidFill>
                <a:srgbClr val="FFFFFF"/>
              </a:solidFill>
            </a:rPr>
            <a:t>17</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00</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9</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00</a:t>
          </a:r>
        </a:p>
      </xdr:txBody>
    </xdr:sp>
    <xdr:clientData/>
  </xdr:twoCellAnchor>
  <xdr:twoCellAnchor>
    <xdr:from>
      <xdr:col>6</xdr:col>
      <xdr:colOff>285750</xdr:colOff>
      <xdr:row>51</xdr:row>
      <xdr:rowOff>171450</xdr:rowOff>
    </xdr:from>
    <xdr:to>
      <xdr:col>16</xdr:col>
      <xdr:colOff>171450</xdr:colOff>
      <xdr:row>53</xdr:row>
      <xdr:rowOff>304800</xdr:rowOff>
    </xdr:to>
    <xdr:sp>
      <xdr:nvSpPr>
        <xdr:cNvPr id="3" name="四角形吹き出し 3"/>
        <xdr:cNvSpPr>
          <a:spLocks/>
        </xdr:cNvSpPr>
      </xdr:nvSpPr>
      <xdr:spPr>
        <a:xfrm>
          <a:off x="2905125" y="13525500"/>
          <a:ext cx="3028950" cy="819150"/>
        </a:xfrm>
        <a:prstGeom prst="wedgeRectCallout">
          <a:avLst>
            <a:gd name="adj1" fmla="val -71569"/>
            <a:gd name="adj2" fmla="val 6362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日の内訳は･･･</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・看護師Ａさん（</a:t>
          </a:r>
          <a:r>
            <a:rPr lang="en-US" cap="none" sz="1100" b="0" i="0" u="none" baseline="0">
              <a:solidFill>
                <a:srgbClr val="FFFFFF"/>
              </a:solidFill>
            </a:rPr>
            <a:t>16</a:t>
          </a:r>
          <a:r>
            <a:rPr lang="en-US" cap="none" sz="1100" b="0" i="0" u="none" baseline="0">
              <a:solidFill>
                <a:srgbClr val="FFFFFF"/>
              </a:solidFill>
              <a:latin typeface="ＭＳ Ｐゴシック"/>
              <a:ea typeface="ＭＳ Ｐゴシック"/>
              <a:cs typeface="ＭＳ Ｐゴシック"/>
            </a:rPr>
            <a:t>Ｈ）＋Ｃさん（</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Ｈ）＝</a:t>
          </a:r>
          <a:r>
            <a:rPr lang="en-US" cap="none" sz="1100" b="0" i="0" u="none" baseline="0">
              <a:solidFill>
                <a:srgbClr val="FFFFFF"/>
              </a:solidFill>
            </a:rPr>
            <a:t>17</a:t>
          </a:r>
          <a:r>
            <a:rPr lang="en-US" cap="none" sz="1100" b="0" i="0" u="none" baseline="0">
              <a:solidFill>
                <a:srgbClr val="FFFFFF"/>
              </a:solidFill>
              <a:latin typeface="ＭＳ Ｐゴシック"/>
              <a:ea typeface="ＭＳ Ｐゴシック"/>
              <a:cs typeface="ＭＳ Ｐゴシック"/>
            </a:rPr>
            <a:t>Ｈ</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・介護職員Ｆ・Ｈ・Ｉさん（</a:t>
          </a:r>
          <a:r>
            <a:rPr lang="en-US" cap="none" sz="1100" b="0" i="0" u="none" baseline="0">
              <a:solidFill>
                <a:srgbClr val="FFFFFF"/>
              </a:solidFill>
            </a:rPr>
            <a:t>16</a:t>
          </a:r>
          <a:r>
            <a:rPr lang="en-US" cap="none" sz="1100" b="0" i="0" u="none" baseline="0">
              <a:solidFill>
                <a:srgbClr val="FFFFFF"/>
              </a:solidFill>
              <a:latin typeface="ＭＳ Ｐゴシック"/>
              <a:ea typeface="ＭＳ Ｐゴシック"/>
              <a:cs typeface="ＭＳ Ｐゴシック"/>
            </a:rPr>
            <a:t>Ｈ</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3</a:t>
          </a:r>
          <a:r>
            <a:rPr lang="en-US" cap="none" sz="1100" b="0" i="0" u="none" baseline="0">
              <a:solidFill>
                <a:srgbClr val="FFFFFF"/>
              </a:solidFill>
              <a:latin typeface="ＭＳ Ｐゴシック"/>
              <a:ea typeface="ＭＳ Ｐゴシック"/>
              <a:cs typeface="ＭＳ Ｐゴシック"/>
            </a:rPr>
            <a:t>人）</a:t>
          </a:r>
          <a:r>
            <a:rPr lang="en-US" cap="none" sz="1100" b="0" i="0" u="none" baseline="0">
              <a:solidFill>
                <a:srgbClr val="FFFFFF"/>
              </a:solidFill>
            </a:rPr>
            <a:t>=48</a:t>
          </a:r>
          <a:r>
            <a:rPr lang="en-US" cap="none" sz="1100" b="0" i="0" u="none" baseline="0">
              <a:solidFill>
                <a:srgbClr val="FFFFFF"/>
              </a:solidFill>
              <a:latin typeface="ＭＳ Ｐゴシック"/>
              <a:ea typeface="ＭＳ Ｐゴシック"/>
              <a:cs typeface="ＭＳ Ｐゴシック"/>
            </a:rPr>
            <a:t>Ｈ</a:t>
          </a:r>
        </a:p>
      </xdr:txBody>
    </xdr:sp>
    <xdr:clientData/>
  </xdr:twoCellAnchor>
  <xdr:twoCellAnchor>
    <xdr:from>
      <xdr:col>26</xdr:col>
      <xdr:colOff>295275</xdr:colOff>
      <xdr:row>44</xdr:row>
      <xdr:rowOff>209550</xdr:rowOff>
    </xdr:from>
    <xdr:to>
      <xdr:col>36</xdr:col>
      <xdr:colOff>161925</xdr:colOff>
      <xdr:row>46</xdr:row>
      <xdr:rowOff>295275</xdr:rowOff>
    </xdr:to>
    <xdr:sp>
      <xdr:nvSpPr>
        <xdr:cNvPr id="4" name="四角形吹き出し 4"/>
        <xdr:cNvSpPr>
          <a:spLocks/>
        </xdr:cNvSpPr>
      </xdr:nvSpPr>
      <xdr:spPr>
        <a:xfrm>
          <a:off x="9201150" y="11163300"/>
          <a:ext cx="3038475" cy="771525"/>
        </a:xfrm>
        <a:prstGeom prst="wedgeRectCallout">
          <a:avLst>
            <a:gd name="adj1" fmla="val 50574"/>
            <a:gd name="adj2" fmla="val -9519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月の合計夜勤時間数が</a:t>
          </a:r>
          <a:r>
            <a:rPr lang="en-US" cap="none" sz="1100" b="0" i="0" u="none" baseline="0">
              <a:solidFill>
                <a:srgbClr val="FFFFFF"/>
              </a:solidFill>
            </a:rPr>
            <a:t>16</a:t>
          </a:r>
          <a:r>
            <a:rPr lang="en-US" cap="none" sz="1100" b="0" i="0" u="none" baseline="0">
              <a:solidFill>
                <a:srgbClr val="FFFFFF"/>
              </a:solidFill>
              <a:latin typeface="ＭＳ Ｐゴシック"/>
              <a:ea typeface="ＭＳ Ｐゴシック"/>
              <a:cs typeface="ＭＳ Ｐゴシック"/>
            </a:rPr>
            <a:t>Ｈ以下の場合も，全夜勤従事者人数に含める。</a:t>
          </a:r>
          <a:r>
            <a:rPr lang="en-US" cap="none" sz="1100" b="0" i="0" u="none" baseline="0">
              <a:solidFill>
                <a:srgbClr val="FFFFFF"/>
              </a:solidFill>
            </a:rPr>
            <a:t>
</a:t>
          </a:r>
          <a:r>
            <a:rPr lang="en-US" cap="none" sz="1100" b="1" i="0" u="sng" baseline="0">
              <a:solidFill>
                <a:srgbClr val="FFFF00"/>
              </a:solidFill>
            </a:rPr>
            <a:t>※</a:t>
          </a:r>
          <a:r>
            <a:rPr lang="en-US" cap="none" sz="1100" b="1" i="0" u="sng" baseline="0">
              <a:solidFill>
                <a:srgbClr val="FFFF00"/>
              </a:solidFill>
              <a:latin typeface="ＭＳ Ｐゴシック"/>
              <a:ea typeface="ＭＳ Ｐゴシック"/>
              <a:cs typeface="ＭＳ Ｐゴシック"/>
            </a:rPr>
            <a:t>介護療養型医療施設との相違点</a:t>
          </a:r>
          <a:r>
            <a:rPr lang="en-US" cap="none" sz="1100" b="1" i="0" u="sng" baseline="0">
              <a:solidFill>
                <a:srgbClr val="FFFF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2:AE46"/>
  <sheetViews>
    <sheetView tabSelected="1" view="pageBreakPreview" zoomScaleSheetLayoutView="100" zoomScalePageLayoutView="0" workbookViewId="0" topLeftCell="A1">
      <selection activeCell="G7" sqref="G7:T7"/>
    </sheetView>
  </sheetViews>
  <sheetFormatPr defaultColWidth="9.00390625" defaultRowHeight="13.5"/>
  <cols>
    <col min="1" max="1" width="1.37890625" style="87" customWidth="1"/>
    <col min="2" max="2" width="1.875" style="87" customWidth="1"/>
    <col min="3" max="3" width="2.00390625" style="87" customWidth="1"/>
    <col min="4" max="4" width="3.125" style="87" customWidth="1"/>
    <col min="5" max="5" width="5.75390625" style="87" customWidth="1"/>
    <col min="6" max="6" width="5.625" style="87" customWidth="1"/>
    <col min="7" max="7" width="7.25390625" style="87" customWidth="1"/>
    <col min="8" max="8" width="10.00390625" style="87" customWidth="1"/>
    <col min="9" max="9" width="7.25390625" style="87" customWidth="1"/>
    <col min="10" max="10" width="5.375" style="87" customWidth="1"/>
    <col min="11" max="11" width="14.75390625" style="87" customWidth="1"/>
    <col min="12" max="12" width="5.25390625" style="87" customWidth="1"/>
    <col min="13" max="13" width="6.75390625" style="87" customWidth="1"/>
    <col min="14" max="14" width="4.75390625" style="87" customWidth="1"/>
    <col min="15" max="15" width="7.125" style="87" customWidth="1"/>
    <col min="16" max="16" width="5.375" style="87" customWidth="1"/>
    <col min="17" max="18" width="7.125" style="87" customWidth="1"/>
    <col min="19" max="19" width="8.75390625" style="87" customWidth="1"/>
    <col min="20" max="20" width="6.50390625" style="87" customWidth="1"/>
    <col min="21" max="21" width="8.75390625" style="87" customWidth="1"/>
    <col min="22" max="22" width="1.875" style="87" customWidth="1"/>
    <col min="23" max="16384" width="9.00390625" style="87" customWidth="1"/>
  </cols>
  <sheetData>
    <row r="2" ht="12.75">
      <c r="V2" s="453"/>
    </row>
    <row r="3" spans="2:22" ht="28.5" customHeight="1">
      <c r="B3" s="281" t="s">
        <v>151</v>
      </c>
      <c r="C3" s="281"/>
      <c r="D3" s="281"/>
      <c r="E3" s="281"/>
      <c r="F3" s="281"/>
      <c r="G3" s="281"/>
      <c r="H3" s="281"/>
      <c r="I3" s="281"/>
      <c r="J3" s="281"/>
      <c r="K3" s="281"/>
      <c r="L3" s="281"/>
      <c r="M3" s="281"/>
      <c r="N3" s="281"/>
      <c r="O3" s="281"/>
      <c r="P3" s="281"/>
      <c r="Q3" s="281"/>
      <c r="R3" s="281"/>
      <c r="S3" s="281"/>
      <c r="T3" s="271"/>
      <c r="V3" s="453"/>
    </row>
    <row r="4" ht="13.5" thickBot="1">
      <c r="V4" s="453"/>
    </row>
    <row r="5" spans="12:20" ht="34.5" customHeight="1" thickBot="1">
      <c r="L5" s="454" t="s">
        <v>88</v>
      </c>
      <c r="M5" s="455"/>
      <c r="N5" s="456"/>
      <c r="O5" s="457"/>
      <c r="P5" s="457"/>
      <c r="Q5" s="457"/>
      <c r="R5" s="457"/>
      <c r="S5" s="457"/>
      <c r="T5" s="458"/>
    </row>
    <row r="6" spans="12:20" ht="11.25" customHeight="1" thickBot="1">
      <c r="L6" s="269"/>
      <c r="M6" s="269"/>
      <c r="N6" s="88"/>
      <c r="O6" s="88"/>
      <c r="P6" s="88"/>
      <c r="Q6" s="88"/>
      <c r="R6" s="88"/>
      <c r="S6" s="88"/>
      <c r="T6" s="88"/>
    </row>
    <row r="7" spans="2:20" ht="34.5" customHeight="1">
      <c r="B7" s="282" t="s">
        <v>89</v>
      </c>
      <c r="C7" s="283"/>
      <c r="D7" s="283"/>
      <c r="E7" s="283"/>
      <c r="F7" s="283"/>
      <c r="G7" s="284" t="s">
        <v>152</v>
      </c>
      <c r="H7" s="284"/>
      <c r="I7" s="284"/>
      <c r="J7" s="284"/>
      <c r="K7" s="284"/>
      <c r="L7" s="284"/>
      <c r="M7" s="284"/>
      <c r="N7" s="284"/>
      <c r="O7" s="284"/>
      <c r="P7" s="284"/>
      <c r="Q7" s="284"/>
      <c r="R7" s="284"/>
      <c r="S7" s="284"/>
      <c r="T7" s="459"/>
    </row>
    <row r="8" spans="2:20" ht="34.5" customHeight="1">
      <c r="B8" s="285" t="s">
        <v>139</v>
      </c>
      <c r="C8" s="286"/>
      <c r="D8" s="286"/>
      <c r="E8" s="286"/>
      <c r="F8" s="287"/>
      <c r="G8" s="460" t="s">
        <v>140</v>
      </c>
      <c r="H8" s="268"/>
      <c r="I8" s="460" t="s">
        <v>143</v>
      </c>
      <c r="J8" s="96"/>
      <c r="K8" s="184" t="s">
        <v>141</v>
      </c>
      <c r="L8" s="288"/>
      <c r="M8" s="288"/>
      <c r="N8" s="185" t="s">
        <v>142</v>
      </c>
      <c r="O8" s="461"/>
      <c r="P8" s="462"/>
      <c r="Q8" s="462"/>
      <c r="R8" s="462"/>
      <c r="S8" s="462"/>
      <c r="T8" s="463"/>
    </row>
    <row r="9" spans="2:31" ht="34.5" customHeight="1" thickBot="1">
      <c r="B9" s="272" t="s">
        <v>90</v>
      </c>
      <c r="C9" s="273"/>
      <c r="D9" s="273"/>
      <c r="E9" s="273"/>
      <c r="F9" s="273"/>
      <c r="G9" s="464" t="s">
        <v>138</v>
      </c>
      <c r="H9" s="464"/>
      <c r="I9" s="464"/>
      <c r="J9" s="464"/>
      <c r="K9" s="464"/>
      <c r="L9" s="464"/>
      <c r="M9" s="464"/>
      <c r="N9" s="464"/>
      <c r="O9" s="464"/>
      <c r="P9" s="464"/>
      <c r="Q9" s="464"/>
      <c r="R9" s="464"/>
      <c r="S9" s="464"/>
      <c r="T9" s="465"/>
      <c r="V9" s="466"/>
      <c r="W9" s="466"/>
      <c r="X9" s="466"/>
      <c r="Y9" s="466"/>
      <c r="Z9" s="466"/>
      <c r="AA9" s="466"/>
      <c r="AB9" s="466"/>
      <c r="AC9" s="466"/>
      <c r="AD9" s="466"/>
      <c r="AE9" s="466"/>
    </row>
    <row r="10" spans="2:31" ht="12.75" customHeight="1" thickBot="1">
      <c r="B10" s="269"/>
      <c r="C10" s="269"/>
      <c r="D10" s="269"/>
      <c r="E10" s="269"/>
      <c r="F10" s="269"/>
      <c r="G10" s="89"/>
      <c r="H10" s="89"/>
      <c r="I10" s="89"/>
      <c r="J10" s="89"/>
      <c r="K10" s="89"/>
      <c r="L10" s="89"/>
      <c r="M10" s="269"/>
      <c r="N10" s="269"/>
      <c r="O10" s="269"/>
      <c r="P10" s="269"/>
      <c r="Q10" s="269"/>
      <c r="R10" s="269"/>
      <c r="S10" s="269"/>
      <c r="T10" s="269"/>
      <c r="V10" s="466"/>
      <c r="W10" s="466"/>
      <c r="X10" s="466"/>
      <c r="Y10" s="466"/>
      <c r="Z10" s="466"/>
      <c r="AA10" s="466"/>
      <c r="AB10" s="466"/>
      <c r="AC10" s="466"/>
      <c r="AD10" s="466"/>
      <c r="AE10" s="466"/>
    </row>
    <row r="11" spans="2:31" ht="6" customHeight="1" thickBot="1">
      <c r="B11" s="192"/>
      <c r="C11" s="193"/>
      <c r="D11" s="193"/>
      <c r="E11" s="193"/>
      <c r="F11" s="193"/>
      <c r="G11" s="194"/>
      <c r="H11" s="194"/>
      <c r="I11" s="194"/>
      <c r="J11" s="194"/>
      <c r="K11" s="194"/>
      <c r="L11" s="194"/>
      <c r="M11" s="193"/>
      <c r="N11" s="193"/>
      <c r="O11" s="193"/>
      <c r="P11" s="193"/>
      <c r="Q11" s="193"/>
      <c r="R11" s="193"/>
      <c r="S11" s="193"/>
      <c r="T11" s="195"/>
      <c r="V11" s="466"/>
      <c r="W11" s="466"/>
      <c r="X11" s="466"/>
      <c r="Y11" s="466"/>
      <c r="Z11" s="466"/>
      <c r="AA11" s="466"/>
      <c r="AB11" s="466"/>
      <c r="AC11" s="466"/>
      <c r="AD11" s="466"/>
      <c r="AE11" s="466"/>
    </row>
    <row r="12" spans="2:31" ht="32.25" customHeight="1" thickBot="1">
      <c r="B12" s="196" t="s">
        <v>91</v>
      </c>
      <c r="C12" s="170"/>
      <c r="D12" s="170"/>
      <c r="E12" s="170"/>
      <c r="F12" s="170"/>
      <c r="G12" s="93"/>
      <c r="H12" s="270"/>
      <c r="I12" s="93" t="s">
        <v>181</v>
      </c>
      <c r="J12" s="93"/>
      <c r="K12" s="88" t="s">
        <v>146</v>
      </c>
      <c r="L12" s="288"/>
      <c r="M12" s="288"/>
      <c r="N12" s="88" t="s">
        <v>126</v>
      </c>
      <c r="O12" s="269" t="s">
        <v>187</v>
      </c>
      <c r="P12" s="191" t="s">
        <v>188</v>
      </c>
      <c r="Q12" s="467">
        <f>L12*16</f>
        <v>0</v>
      </c>
      <c r="R12" s="468"/>
      <c r="S12" s="88" t="s">
        <v>147</v>
      </c>
      <c r="T12" s="207"/>
      <c r="V12" s="466"/>
      <c r="W12" s="466"/>
      <c r="X12" s="466"/>
      <c r="Y12" s="466"/>
      <c r="Z12" s="466"/>
      <c r="AA12" s="466"/>
      <c r="AB12" s="466"/>
      <c r="AC12" s="466"/>
      <c r="AD12" s="466"/>
      <c r="AE12" s="466"/>
    </row>
    <row r="13" spans="2:31" ht="6" customHeight="1">
      <c r="B13" s="198"/>
      <c r="C13" s="254"/>
      <c r="D13" s="254"/>
      <c r="E13" s="254"/>
      <c r="F13" s="254"/>
      <c r="G13" s="138"/>
      <c r="H13" s="138"/>
      <c r="I13" s="138"/>
      <c r="J13" s="138"/>
      <c r="K13" s="169"/>
      <c r="L13" s="187"/>
      <c r="M13" s="187"/>
      <c r="N13" s="98"/>
      <c r="O13" s="98"/>
      <c r="P13" s="188"/>
      <c r="Q13" s="98"/>
      <c r="R13" s="98"/>
      <c r="S13" s="98"/>
      <c r="T13" s="197"/>
      <c r="V13" s="466"/>
      <c r="W13" s="466"/>
      <c r="X13" s="466"/>
      <c r="Y13" s="466"/>
      <c r="Z13" s="466"/>
      <c r="AA13" s="466"/>
      <c r="AB13" s="466"/>
      <c r="AC13" s="466"/>
      <c r="AD13" s="466"/>
      <c r="AE13" s="466"/>
    </row>
    <row r="14" spans="2:31" ht="27" customHeight="1">
      <c r="B14" s="294" t="s">
        <v>145</v>
      </c>
      <c r="C14" s="295"/>
      <c r="D14" s="295"/>
      <c r="E14" s="295"/>
      <c r="F14" s="295"/>
      <c r="G14" s="295"/>
      <c r="H14" s="295"/>
      <c r="I14" s="295"/>
      <c r="J14" s="295"/>
      <c r="K14" s="295"/>
      <c r="L14" s="295"/>
      <c r="M14" s="295"/>
      <c r="N14" s="295"/>
      <c r="O14" s="295"/>
      <c r="P14" s="295"/>
      <c r="Q14" s="295"/>
      <c r="R14" s="295"/>
      <c r="S14" s="469"/>
      <c r="T14" s="470"/>
      <c r="V14" s="466"/>
      <c r="W14" s="466"/>
      <c r="X14" s="453"/>
      <c r="Y14" s="466"/>
      <c r="Z14" s="466"/>
      <c r="AA14" s="466"/>
      <c r="AB14" s="466"/>
      <c r="AC14" s="466"/>
      <c r="AD14" s="466"/>
      <c r="AE14" s="466"/>
    </row>
    <row r="15" spans="2:31" s="90" customFormat="1" ht="34.5" customHeight="1">
      <c r="B15" s="200"/>
      <c r="C15" s="269"/>
      <c r="D15" s="269"/>
      <c r="E15" s="269"/>
      <c r="F15" s="91" t="s">
        <v>92</v>
      </c>
      <c r="G15" s="268"/>
      <c r="H15" s="88" t="s">
        <v>93</v>
      </c>
      <c r="I15" s="189"/>
      <c r="J15" s="88" t="s">
        <v>94</v>
      </c>
      <c r="K15" s="92" t="s">
        <v>189</v>
      </c>
      <c r="L15" s="269" t="s">
        <v>95</v>
      </c>
      <c r="M15" s="268"/>
      <c r="N15" s="88" t="s">
        <v>93</v>
      </c>
      <c r="O15" s="268"/>
      <c r="P15" s="88" t="s">
        <v>94</v>
      </c>
      <c r="Q15" s="296" t="s">
        <v>96</v>
      </c>
      <c r="R15" s="296"/>
      <c r="S15" s="269"/>
      <c r="T15" s="197"/>
      <c r="V15" s="466"/>
      <c r="W15" s="453"/>
      <c r="X15" s="466"/>
      <c r="Y15" s="466"/>
      <c r="Z15" s="466"/>
      <c r="AA15" s="466"/>
      <c r="AB15" s="466"/>
      <c r="AC15" s="466"/>
      <c r="AD15" s="466"/>
      <c r="AE15" s="466"/>
    </row>
    <row r="16" spans="2:20" s="90" customFormat="1" ht="4.5" customHeight="1">
      <c r="B16" s="201"/>
      <c r="C16" s="98"/>
      <c r="D16" s="98"/>
      <c r="E16" s="98"/>
      <c r="F16" s="99"/>
      <c r="G16" s="96"/>
      <c r="H16" s="98"/>
      <c r="I16" s="96"/>
      <c r="J16" s="98"/>
      <c r="K16" s="98"/>
      <c r="L16" s="98"/>
      <c r="M16" s="96"/>
      <c r="N16" s="98"/>
      <c r="O16" s="96"/>
      <c r="P16" s="98"/>
      <c r="Q16" s="98"/>
      <c r="R16" s="98"/>
      <c r="S16" s="98"/>
      <c r="T16" s="199"/>
    </row>
    <row r="17" spans="2:20" s="90" customFormat="1" ht="4.5" customHeight="1" thickBot="1">
      <c r="B17" s="116"/>
      <c r="C17" s="186"/>
      <c r="D17" s="186"/>
      <c r="E17" s="186"/>
      <c r="F17" s="190"/>
      <c r="G17" s="186"/>
      <c r="H17" s="186"/>
      <c r="I17" s="186"/>
      <c r="J17" s="186"/>
      <c r="K17" s="186"/>
      <c r="L17" s="186"/>
      <c r="M17" s="186"/>
      <c r="N17" s="186"/>
      <c r="O17" s="186"/>
      <c r="P17" s="186"/>
      <c r="Q17" s="186"/>
      <c r="R17" s="186"/>
      <c r="S17" s="186"/>
      <c r="T17" s="197"/>
    </row>
    <row r="18" spans="2:20" s="90" customFormat="1" ht="42" customHeight="1" thickBot="1">
      <c r="B18" s="297" t="s">
        <v>190</v>
      </c>
      <c r="C18" s="471"/>
      <c r="D18" s="471"/>
      <c r="E18" s="471"/>
      <c r="F18" s="471"/>
      <c r="G18" s="472"/>
      <c r="H18" s="270"/>
      <c r="I18" s="88" t="s">
        <v>99</v>
      </c>
      <c r="J18" s="298" t="s">
        <v>191</v>
      </c>
      <c r="K18" s="473"/>
      <c r="L18" s="473"/>
      <c r="M18" s="474"/>
      <c r="N18" s="474"/>
      <c r="O18" s="88" t="s">
        <v>99</v>
      </c>
      <c r="P18" s="475" t="s">
        <v>192</v>
      </c>
      <c r="Q18" s="476"/>
      <c r="R18" s="477">
        <f>H18+M18</f>
        <v>0</v>
      </c>
      <c r="S18" s="478"/>
      <c r="T18" s="479" t="s">
        <v>193</v>
      </c>
    </row>
    <row r="19" spans="2:20" s="90" customFormat="1" ht="4.5" customHeight="1">
      <c r="B19" s="196"/>
      <c r="C19" s="269"/>
      <c r="D19" s="269"/>
      <c r="E19" s="269"/>
      <c r="F19" s="91"/>
      <c r="G19" s="269"/>
      <c r="H19" s="186"/>
      <c r="I19" s="269"/>
      <c r="J19" s="269"/>
      <c r="K19" s="88"/>
      <c r="L19" s="269"/>
      <c r="M19" s="269"/>
      <c r="N19" s="269"/>
      <c r="O19" s="269"/>
      <c r="P19" s="480"/>
      <c r="Q19" s="269"/>
      <c r="R19" s="269"/>
      <c r="S19" s="269"/>
      <c r="T19" s="197"/>
    </row>
    <row r="20" spans="2:20" s="90" customFormat="1" ht="4.5" customHeight="1" thickBot="1">
      <c r="B20" s="202"/>
      <c r="C20" s="203"/>
      <c r="D20" s="203"/>
      <c r="E20" s="203"/>
      <c r="F20" s="204"/>
      <c r="G20" s="203"/>
      <c r="H20" s="203"/>
      <c r="I20" s="203"/>
      <c r="J20" s="203"/>
      <c r="K20" s="205"/>
      <c r="L20" s="203"/>
      <c r="M20" s="203"/>
      <c r="N20" s="203"/>
      <c r="O20" s="203"/>
      <c r="P20" s="481"/>
      <c r="Q20" s="203"/>
      <c r="R20" s="203"/>
      <c r="S20" s="203"/>
      <c r="T20" s="206"/>
    </row>
    <row r="21" spans="2:20" s="90" customFormat="1" ht="45.75" customHeight="1" thickBot="1">
      <c r="B21" s="214"/>
      <c r="C21" s="212"/>
      <c r="D21" s="212"/>
      <c r="E21" s="212"/>
      <c r="F21" s="213"/>
      <c r="G21" s="212"/>
      <c r="H21" s="212"/>
      <c r="I21" s="212"/>
      <c r="J21" s="212"/>
      <c r="K21" s="214"/>
      <c r="L21" s="212"/>
      <c r="M21" s="212"/>
      <c r="N21" s="212"/>
      <c r="O21" s="212"/>
      <c r="P21" s="482"/>
      <c r="Q21" s="212"/>
      <c r="R21" s="212"/>
      <c r="S21" s="212"/>
      <c r="T21" s="483"/>
    </row>
    <row r="22" spans="2:20" s="90" customFormat="1" ht="4.5" customHeight="1" thickBot="1">
      <c r="B22" s="217"/>
      <c r="C22" s="218"/>
      <c r="D22" s="218"/>
      <c r="E22" s="218"/>
      <c r="F22" s="219"/>
      <c r="G22" s="218"/>
      <c r="H22" s="218"/>
      <c r="I22" s="218"/>
      <c r="J22" s="218"/>
      <c r="K22" s="220"/>
      <c r="L22" s="218"/>
      <c r="M22" s="218"/>
      <c r="N22" s="218"/>
      <c r="O22" s="218"/>
      <c r="P22" s="484"/>
      <c r="Q22" s="218"/>
      <c r="R22" s="218"/>
      <c r="S22" s="485"/>
      <c r="T22" s="486"/>
    </row>
    <row r="23" spans="1:21" ht="30" customHeight="1" thickBot="1">
      <c r="A23" s="93"/>
      <c r="B23" s="313" t="s">
        <v>194</v>
      </c>
      <c r="C23" s="487"/>
      <c r="D23" s="487"/>
      <c r="E23" s="487"/>
      <c r="F23" s="487"/>
      <c r="G23" s="487"/>
      <c r="H23" s="487"/>
      <c r="I23" s="487"/>
      <c r="J23" s="487"/>
      <c r="K23" s="488"/>
      <c r="L23" s="489">
        <f>R23</f>
      </c>
      <c r="M23" s="490"/>
      <c r="N23" s="229" t="s">
        <v>80</v>
      </c>
      <c r="O23" s="230" t="s">
        <v>195</v>
      </c>
      <c r="P23" s="231">
        <f>H18</f>
        <v>0</v>
      </c>
      <c r="Q23" s="222" t="s">
        <v>196</v>
      </c>
      <c r="R23" s="232">
        <f>IF(OR($H$18="",$Q$12=""=""),"",(ROUNDDOWN(P23/Q12,3)))</f>
      </c>
      <c r="S23" s="491" t="s">
        <v>197</v>
      </c>
      <c r="T23" s="492"/>
      <c r="U23" s="269"/>
    </row>
    <row r="24" spans="1:21" ht="4.5" customHeight="1" thickBot="1">
      <c r="A24" s="93"/>
      <c r="B24" s="264"/>
      <c r="C24" s="493"/>
      <c r="D24" s="493"/>
      <c r="E24" s="493"/>
      <c r="F24" s="493"/>
      <c r="G24" s="493"/>
      <c r="H24" s="493"/>
      <c r="I24" s="493"/>
      <c r="J24" s="493"/>
      <c r="K24" s="493"/>
      <c r="L24" s="223"/>
      <c r="M24" s="223"/>
      <c r="N24" s="221"/>
      <c r="O24" s="230"/>
      <c r="P24" s="255"/>
      <c r="Q24" s="222"/>
      <c r="R24" s="256"/>
      <c r="S24" s="494"/>
      <c r="T24" s="492"/>
      <c r="U24" s="269"/>
    </row>
    <row r="25" spans="2:21" ht="30" customHeight="1" thickBot="1">
      <c r="B25" s="313" t="s">
        <v>198</v>
      </c>
      <c r="C25" s="487"/>
      <c r="D25" s="487"/>
      <c r="E25" s="487"/>
      <c r="F25" s="487"/>
      <c r="G25" s="487"/>
      <c r="H25" s="487"/>
      <c r="I25" s="487"/>
      <c r="J25" s="487"/>
      <c r="K25" s="488"/>
      <c r="L25" s="495">
        <f>R25</f>
      </c>
      <c r="M25" s="496"/>
      <c r="N25" s="229" t="s">
        <v>80</v>
      </c>
      <c r="O25" s="230" t="s">
        <v>199</v>
      </c>
      <c r="P25" s="228">
        <f>R18</f>
        <v>0</v>
      </c>
      <c r="Q25" s="222" t="s">
        <v>200</v>
      </c>
      <c r="R25" s="253">
        <f>IF(OR($H$18="",$M$18="",$Q$12=""=""),"",(ROUNDDOWN(P25/Q12,3)))</f>
      </c>
      <c r="S25" s="491" t="s">
        <v>201</v>
      </c>
      <c r="T25" s="492"/>
      <c r="U25" s="269"/>
    </row>
    <row r="26" spans="2:21" ht="4.5" customHeight="1" thickBot="1">
      <c r="B26" s="233"/>
      <c r="C26" s="497"/>
      <c r="D26" s="497"/>
      <c r="E26" s="497"/>
      <c r="F26" s="497"/>
      <c r="G26" s="497"/>
      <c r="H26" s="497"/>
      <c r="I26" s="497"/>
      <c r="J26" s="497"/>
      <c r="K26" s="497"/>
      <c r="L26" s="234"/>
      <c r="M26" s="234"/>
      <c r="N26" s="226"/>
      <c r="O26" s="227"/>
      <c r="P26" s="224"/>
      <c r="Q26" s="224"/>
      <c r="R26" s="225"/>
      <c r="S26" s="498"/>
      <c r="T26" s="499"/>
      <c r="U26" s="269"/>
    </row>
    <row r="27" spans="1:21" ht="42.75" customHeight="1" thickBot="1">
      <c r="A27" s="93"/>
      <c r="B27" s="170"/>
      <c r="C27" s="170"/>
      <c r="D27" s="269"/>
      <c r="E27" s="269"/>
      <c r="F27" s="305"/>
      <c r="G27" s="305"/>
      <c r="H27" s="305"/>
      <c r="I27" s="305"/>
      <c r="J27" s="305"/>
      <c r="K27" s="305"/>
      <c r="L27" s="306"/>
      <c r="M27" s="306"/>
      <c r="N27" s="88"/>
      <c r="O27" s="312"/>
      <c r="P27" s="312"/>
      <c r="Q27" s="500"/>
      <c r="R27" s="314"/>
      <c r="S27" s="314"/>
      <c r="T27" s="265"/>
      <c r="U27" s="211"/>
    </row>
    <row r="28" spans="1:22" ht="4.5" customHeight="1" thickBot="1">
      <c r="A28" s="93"/>
      <c r="B28" s="237"/>
      <c r="C28" s="238"/>
      <c r="D28" s="193"/>
      <c r="E28" s="193"/>
      <c r="F28" s="239"/>
      <c r="G28" s="239"/>
      <c r="H28" s="239"/>
      <c r="I28" s="239"/>
      <c r="J28" s="239"/>
      <c r="K28" s="239"/>
      <c r="L28" s="240"/>
      <c r="M28" s="240"/>
      <c r="N28" s="241"/>
      <c r="O28" s="242"/>
      <c r="P28" s="242"/>
      <c r="Q28" s="501"/>
      <c r="R28" s="243"/>
      <c r="S28" s="243"/>
      <c r="T28" s="243"/>
      <c r="U28" s="208"/>
      <c r="V28" s="249"/>
    </row>
    <row r="29" spans="1:22" ht="13.5" customHeight="1" thickBot="1">
      <c r="A29" s="93"/>
      <c r="B29" s="215"/>
      <c r="C29" s="170"/>
      <c r="D29" s="269"/>
      <c r="E29" s="269"/>
      <c r="F29" s="266"/>
      <c r="G29" s="266"/>
      <c r="H29" s="266"/>
      <c r="I29" s="266"/>
      <c r="J29" s="266"/>
      <c r="K29" s="266"/>
      <c r="L29" s="502" t="s">
        <v>202</v>
      </c>
      <c r="M29" s="503"/>
      <c r="N29" s="88"/>
      <c r="O29" s="263"/>
      <c r="P29" s="263"/>
      <c r="Q29" s="500"/>
      <c r="R29" s="265"/>
      <c r="S29" s="265"/>
      <c r="T29" s="265"/>
      <c r="U29" s="246" t="s">
        <v>131</v>
      </c>
      <c r="V29" s="250"/>
    </row>
    <row r="30" spans="1:22" ht="30" customHeight="1" thickBot="1">
      <c r="A30" s="93"/>
      <c r="B30" s="244"/>
      <c r="C30" s="93"/>
      <c r="D30" s="302"/>
      <c r="E30" s="303" t="s">
        <v>148</v>
      </c>
      <c r="F30" s="304" t="s">
        <v>97</v>
      </c>
      <c r="G30" s="504"/>
      <c r="H30" s="504"/>
      <c r="I30" s="504"/>
      <c r="J30" s="290" t="s">
        <v>179</v>
      </c>
      <c r="K30" s="291"/>
      <c r="L30" s="292">
        <f>ROUNDUP(R30,0)</f>
        <v>0</v>
      </c>
      <c r="M30" s="293"/>
      <c r="N30" s="236" t="s">
        <v>203</v>
      </c>
      <c r="O30" s="94" t="s">
        <v>104</v>
      </c>
      <c r="P30" s="95">
        <f>H12</f>
        <v>0</v>
      </c>
      <c r="Q30" s="252" t="s">
        <v>106</v>
      </c>
      <c r="R30" s="100">
        <f>IF(P30="","",ROUNDUP(P30/15,1))</f>
        <v>0</v>
      </c>
      <c r="S30" s="251" t="s">
        <v>105</v>
      </c>
      <c r="T30" s="505"/>
      <c r="U30" s="247">
        <f>IF(OR($H$18="",$L$12="",$H$12=""),"",IF($L$23&gt;=2,IF($L$30&lt;=$L$23,"○","×"),"×"))</f>
      </c>
      <c r="V30" s="250"/>
    </row>
    <row r="31" spans="1:22" ht="30" customHeight="1" thickBot="1">
      <c r="A31" s="93"/>
      <c r="B31" s="244"/>
      <c r="C31" s="93"/>
      <c r="D31" s="302"/>
      <c r="E31" s="303"/>
      <c r="F31" s="289" t="s">
        <v>98</v>
      </c>
      <c r="G31" s="289"/>
      <c r="H31" s="289"/>
      <c r="I31" s="289"/>
      <c r="J31" s="290" t="s">
        <v>179</v>
      </c>
      <c r="K31" s="506"/>
      <c r="L31" s="292">
        <f>ROUNDUP(R31,0)</f>
        <v>0</v>
      </c>
      <c r="M31" s="293"/>
      <c r="N31" s="235" t="s">
        <v>203</v>
      </c>
      <c r="O31" s="171" t="s">
        <v>204</v>
      </c>
      <c r="P31" s="209">
        <f>H12</f>
        <v>0</v>
      </c>
      <c r="Q31" s="88" t="s">
        <v>205</v>
      </c>
      <c r="R31" s="210">
        <f>IF(P31="","",ROUND(P31/20,1))</f>
        <v>0</v>
      </c>
      <c r="S31" s="262" t="s">
        <v>206</v>
      </c>
      <c r="T31" s="505"/>
      <c r="U31" s="247">
        <f>IF(OR($H$18="",$L$12="",$H$12=""),"",IF($L$23&gt;=2,IF($L$31&lt;=$L$23,"○","×"),"×"))</f>
      </c>
      <c r="V31" s="250"/>
    </row>
    <row r="32" spans="2:22" ht="30" customHeight="1" thickBot="1">
      <c r="B32" s="244"/>
      <c r="C32" s="93"/>
      <c r="D32" s="302"/>
      <c r="E32" s="309" t="s">
        <v>149</v>
      </c>
      <c r="F32" s="301" t="s">
        <v>100</v>
      </c>
      <c r="G32" s="507"/>
      <c r="H32" s="507"/>
      <c r="I32" s="507"/>
      <c r="J32" s="290" t="s">
        <v>180</v>
      </c>
      <c r="K32" s="506"/>
      <c r="L32" s="299">
        <f>ROUNDUP(R32,0)</f>
        <v>0</v>
      </c>
      <c r="M32" s="300"/>
      <c r="N32" s="252" t="s">
        <v>101</v>
      </c>
      <c r="O32" s="94" t="s">
        <v>204</v>
      </c>
      <c r="P32" s="95">
        <f>H12</f>
        <v>0</v>
      </c>
      <c r="Q32" s="252" t="s">
        <v>106</v>
      </c>
      <c r="R32" s="100">
        <f>IF(P32="","",ROUNDUP(P32/15,1))</f>
        <v>0</v>
      </c>
      <c r="S32" s="251" t="s">
        <v>206</v>
      </c>
      <c r="T32" s="505"/>
      <c r="U32" s="247">
        <f>IF(OR($R$18="",$L$12="",$H$12=""),"",IF($L$23&gt;=1,IF($L$32&lt;=$L$25,"○","×"),"×"))</f>
      </c>
      <c r="V32" s="250"/>
    </row>
    <row r="33" spans="2:22" ht="30" customHeight="1" thickBot="1">
      <c r="B33" s="244"/>
      <c r="C33" s="93"/>
      <c r="D33" s="302"/>
      <c r="E33" s="310"/>
      <c r="F33" s="301" t="s">
        <v>102</v>
      </c>
      <c r="G33" s="507"/>
      <c r="H33" s="507"/>
      <c r="I33" s="507"/>
      <c r="J33" s="290" t="s">
        <v>180</v>
      </c>
      <c r="K33" s="506"/>
      <c r="L33" s="299">
        <f>ROUNDUP(R33,0)</f>
        <v>0</v>
      </c>
      <c r="M33" s="300"/>
      <c r="N33" s="252" t="s">
        <v>101</v>
      </c>
      <c r="O33" s="94" t="s">
        <v>204</v>
      </c>
      <c r="P33" s="95">
        <f>H12</f>
        <v>0</v>
      </c>
      <c r="Q33" s="252" t="s">
        <v>207</v>
      </c>
      <c r="R33" s="100">
        <f>IF(P33="","",ROUND(P33/20,1))</f>
        <v>0</v>
      </c>
      <c r="S33" s="251" t="s">
        <v>206</v>
      </c>
      <c r="T33" s="505"/>
      <c r="U33" s="247">
        <f>IF(OR($R$18="",$L$12="",$H$12=""),"",IF($L$23&gt;=1,IF($L$33&lt;=$L$25,"○","×"),"×"))</f>
      </c>
      <c r="V33" s="250"/>
    </row>
    <row r="34" spans="2:22" ht="30" customHeight="1" thickBot="1">
      <c r="B34" s="244"/>
      <c r="C34" s="93"/>
      <c r="D34" s="302"/>
      <c r="E34" s="311"/>
      <c r="F34" s="301" t="s">
        <v>103</v>
      </c>
      <c r="G34" s="507"/>
      <c r="H34" s="507"/>
      <c r="I34" s="507"/>
      <c r="J34" s="290" t="s">
        <v>180</v>
      </c>
      <c r="K34" s="506"/>
      <c r="L34" s="299">
        <f>ROUNDUP(R34,0)</f>
        <v>0</v>
      </c>
      <c r="M34" s="300"/>
      <c r="N34" s="252" t="s">
        <v>101</v>
      </c>
      <c r="O34" s="94" t="s">
        <v>204</v>
      </c>
      <c r="P34" s="95">
        <f>H12</f>
        <v>0</v>
      </c>
      <c r="Q34" s="252" t="s">
        <v>208</v>
      </c>
      <c r="R34" s="100">
        <f>IF(P34="","",ROUND(P34/30,1))</f>
        <v>0</v>
      </c>
      <c r="S34" s="251" t="s">
        <v>209</v>
      </c>
      <c r="T34" s="505"/>
      <c r="U34" s="247">
        <f>IF(OR($R$18="",$L$12="",$H$12=""),"",IF($L$23&gt;=1,IF($L$34&lt;=$L$25,"○","×"),"×"))</f>
      </c>
      <c r="V34" s="250"/>
    </row>
    <row r="35" spans="2:22" ht="30" customHeight="1" thickBot="1">
      <c r="B35" s="216"/>
      <c r="C35" s="307" t="s">
        <v>150</v>
      </c>
      <c r="D35" s="307"/>
      <c r="E35" s="307"/>
      <c r="F35" s="308"/>
      <c r="G35" s="308"/>
      <c r="H35" s="308"/>
      <c r="I35" s="308"/>
      <c r="J35" s="308"/>
      <c r="K35" s="308"/>
      <c r="L35" s="307"/>
      <c r="M35" s="307"/>
      <c r="N35" s="307"/>
      <c r="O35" s="307"/>
      <c r="P35" s="307"/>
      <c r="Q35" s="307"/>
      <c r="R35" s="307"/>
      <c r="S35" s="307"/>
      <c r="T35" s="267"/>
      <c r="U35" s="248"/>
      <c r="V35" s="245"/>
    </row>
    <row r="36" spans="2:21" ht="12" customHeight="1">
      <c r="B36" s="170"/>
      <c r="C36" s="170"/>
      <c r="D36" s="170"/>
      <c r="E36" s="170"/>
      <c r="F36" s="170"/>
      <c r="G36" s="170"/>
      <c r="H36" s="170"/>
      <c r="I36" s="170"/>
      <c r="J36" s="170"/>
      <c r="K36" s="170"/>
      <c r="L36" s="170"/>
      <c r="M36" s="170"/>
      <c r="N36" s="170"/>
      <c r="O36" s="170"/>
      <c r="P36" s="170"/>
      <c r="Q36" s="170"/>
      <c r="R36" s="170"/>
      <c r="S36" s="170"/>
      <c r="T36" s="170"/>
      <c r="U36" s="93"/>
    </row>
    <row r="37" spans="1:21" ht="18" customHeight="1">
      <c r="A37" s="88"/>
      <c r="B37" s="88" t="s">
        <v>210</v>
      </c>
      <c r="C37" s="170"/>
      <c r="D37" s="269"/>
      <c r="E37" s="91"/>
      <c r="G37" s="88"/>
      <c r="H37" s="88"/>
      <c r="I37" s="88"/>
      <c r="J37" s="88"/>
      <c r="K37" s="88"/>
      <c r="L37" s="173"/>
      <c r="M37" s="173"/>
      <c r="N37" s="88"/>
      <c r="O37" s="171"/>
      <c r="P37" s="269"/>
      <c r="Q37" s="269"/>
      <c r="R37" s="173"/>
      <c r="S37" s="172"/>
      <c r="T37" s="172"/>
      <c r="U37" s="93"/>
    </row>
    <row r="38" spans="1:21" ht="18" customHeight="1">
      <c r="A38" s="88"/>
      <c r="B38" s="88"/>
      <c r="C38" s="170"/>
      <c r="D38" s="269"/>
      <c r="E38" s="91"/>
      <c r="G38" s="88"/>
      <c r="H38" s="88"/>
      <c r="I38" s="88"/>
      <c r="J38" s="88"/>
      <c r="K38" s="88"/>
      <c r="L38" s="173"/>
      <c r="M38" s="173"/>
      <c r="N38" s="88"/>
      <c r="O38" s="171"/>
      <c r="P38" s="269"/>
      <c r="Q38" s="269"/>
      <c r="R38" s="173"/>
      <c r="S38" s="172"/>
      <c r="T38" s="172"/>
      <c r="U38" s="93"/>
    </row>
    <row r="39" spans="1:21" ht="18" customHeight="1">
      <c r="A39" s="88"/>
      <c r="B39" s="88"/>
      <c r="C39" s="170"/>
      <c r="D39" s="269"/>
      <c r="E39" s="91"/>
      <c r="G39" s="88"/>
      <c r="H39" s="88"/>
      <c r="I39" s="88"/>
      <c r="J39" s="88"/>
      <c r="K39" s="88"/>
      <c r="L39" s="173"/>
      <c r="M39" s="173"/>
      <c r="N39" s="88"/>
      <c r="O39" s="171"/>
      <c r="P39" s="269"/>
      <c r="Q39" s="269"/>
      <c r="R39" s="173"/>
      <c r="S39" s="172"/>
      <c r="T39" s="172"/>
      <c r="U39" s="93"/>
    </row>
    <row r="40" spans="1:21" ht="18" customHeight="1">
      <c r="A40" s="88"/>
      <c r="B40" s="88"/>
      <c r="C40" s="170"/>
      <c r="D40" s="269"/>
      <c r="E40" s="91"/>
      <c r="G40" s="88"/>
      <c r="H40" s="88"/>
      <c r="I40" s="88"/>
      <c r="J40" s="88"/>
      <c r="K40" s="88"/>
      <c r="L40" s="173"/>
      <c r="M40" s="173"/>
      <c r="N40" s="88"/>
      <c r="O40" s="171"/>
      <c r="P40" s="269"/>
      <c r="Q40" s="269"/>
      <c r="R40" s="173"/>
      <c r="S40" s="172"/>
      <c r="T40" s="172"/>
      <c r="U40" s="93"/>
    </row>
    <row r="41" spans="1:21" ht="18" customHeight="1">
      <c r="A41" s="88"/>
      <c r="B41" s="88"/>
      <c r="C41" s="170"/>
      <c r="D41" s="269"/>
      <c r="E41" s="91"/>
      <c r="G41" s="88"/>
      <c r="H41" s="88"/>
      <c r="I41" s="88"/>
      <c r="J41" s="88"/>
      <c r="K41" s="88"/>
      <c r="L41" s="173"/>
      <c r="M41" s="173"/>
      <c r="N41" s="88"/>
      <c r="O41" s="171"/>
      <c r="P41" s="269"/>
      <c r="Q41" s="269"/>
      <c r="R41" s="173"/>
      <c r="S41" s="172"/>
      <c r="T41" s="172"/>
      <c r="U41" s="93"/>
    </row>
    <row r="42" spans="1:21" ht="18" customHeight="1">
      <c r="A42" s="88"/>
      <c r="B42" s="88"/>
      <c r="C42" s="170"/>
      <c r="D42" s="269"/>
      <c r="E42" s="91"/>
      <c r="G42" s="88"/>
      <c r="H42" s="88"/>
      <c r="I42" s="88"/>
      <c r="J42" s="88"/>
      <c r="K42" s="88"/>
      <c r="L42" s="173"/>
      <c r="M42" s="173"/>
      <c r="N42" s="88"/>
      <c r="O42" s="171"/>
      <c r="P42" s="269"/>
      <c r="Q42" s="269"/>
      <c r="R42" s="173"/>
      <c r="S42" s="172"/>
      <c r="T42" s="172"/>
      <c r="U42" s="93"/>
    </row>
    <row r="43" spans="1:21" ht="18" customHeight="1">
      <c r="A43" s="88"/>
      <c r="B43" s="88"/>
      <c r="C43" s="170"/>
      <c r="D43" s="269"/>
      <c r="E43" s="91"/>
      <c r="G43" s="88"/>
      <c r="H43" s="88"/>
      <c r="I43" s="88"/>
      <c r="J43" s="88"/>
      <c r="K43" s="88"/>
      <c r="L43" s="173"/>
      <c r="M43" s="173"/>
      <c r="N43" s="88"/>
      <c r="O43" s="171"/>
      <c r="P43" s="269"/>
      <c r="Q43" s="269"/>
      <c r="R43" s="173"/>
      <c r="S43" s="172"/>
      <c r="T43" s="172"/>
      <c r="U43" s="93"/>
    </row>
    <row r="44" spans="2:21" ht="18" customHeight="1">
      <c r="B44" s="274" t="s">
        <v>211</v>
      </c>
      <c r="C44" s="508"/>
      <c r="D44" s="508"/>
      <c r="E44" s="508"/>
      <c r="F44" s="508"/>
      <c r="G44" s="508"/>
      <c r="H44" s="508"/>
      <c r="I44" s="508"/>
      <c r="J44" s="508"/>
      <c r="K44" s="508"/>
      <c r="L44" s="508"/>
      <c r="M44" s="508"/>
      <c r="N44" s="508"/>
      <c r="O44" s="508"/>
      <c r="P44" s="508"/>
      <c r="Q44" s="508"/>
      <c r="R44" s="508"/>
      <c r="S44" s="508"/>
      <c r="T44" s="275"/>
      <c r="U44" s="276"/>
    </row>
    <row r="45" spans="2:21" ht="18" customHeight="1">
      <c r="B45" s="509"/>
      <c r="C45" s="471"/>
      <c r="D45" s="471"/>
      <c r="E45" s="471"/>
      <c r="F45" s="471"/>
      <c r="G45" s="471"/>
      <c r="H45" s="471"/>
      <c r="I45" s="471"/>
      <c r="J45" s="471"/>
      <c r="K45" s="471"/>
      <c r="L45" s="471"/>
      <c r="M45" s="471"/>
      <c r="N45" s="471"/>
      <c r="O45" s="471"/>
      <c r="P45" s="471"/>
      <c r="Q45" s="471"/>
      <c r="R45" s="471"/>
      <c r="S45" s="471"/>
      <c r="T45" s="277"/>
      <c r="U45" s="278"/>
    </row>
    <row r="46" spans="2:21" ht="18" customHeight="1">
      <c r="B46" s="510"/>
      <c r="C46" s="511"/>
      <c r="D46" s="511"/>
      <c r="E46" s="511"/>
      <c r="F46" s="511"/>
      <c r="G46" s="511"/>
      <c r="H46" s="511"/>
      <c r="I46" s="511"/>
      <c r="J46" s="511"/>
      <c r="K46" s="511"/>
      <c r="L46" s="511"/>
      <c r="M46" s="511"/>
      <c r="N46" s="511"/>
      <c r="O46" s="511"/>
      <c r="P46" s="511"/>
      <c r="Q46" s="511"/>
      <c r="R46" s="511"/>
      <c r="S46" s="511"/>
      <c r="T46" s="279"/>
      <c r="U46" s="280"/>
    </row>
  </sheetData>
  <sheetProtection selectLockedCells="1"/>
  <mergeCells count="54">
    <mergeCell ref="L33:M33"/>
    <mergeCell ref="F34:I34"/>
    <mergeCell ref="J34:K34"/>
    <mergeCell ref="L34:M34"/>
    <mergeCell ref="C35:S35"/>
    <mergeCell ref="B44:U46"/>
    <mergeCell ref="F31:I31"/>
    <mergeCell ref="J31:K31"/>
    <mergeCell ref="L31:M31"/>
    <mergeCell ref="D32:D34"/>
    <mergeCell ref="E32:E34"/>
    <mergeCell ref="F32:I32"/>
    <mergeCell ref="J32:K32"/>
    <mergeCell ref="L32:M32"/>
    <mergeCell ref="F33:I33"/>
    <mergeCell ref="J33:K33"/>
    <mergeCell ref="F27:K27"/>
    <mergeCell ref="L27:M27"/>
    <mergeCell ref="O27:P27"/>
    <mergeCell ref="R27:S27"/>
    <mergeCell ref="L29:M29"/>
    <mergeCell ref="D30:D31"/>
    <mergeCell ref="E30:E31"/>
    <mergeCell ref="F30:I30"/>
    <mergeCell ref="J30:K30"/>
    <mergeCell ref="L30:M30"/>
    <mergeCell ref="S26:T26"/>
    <mergeCell ref="S22:T22"/>
    <mergeCell ref="B23:K23"/>
    <mergeCell ref="L23:M23"/>
    <mergeCell ref="S23:T23"/>
    <mergeCell ref="S24:T24"/>
    <mergeCell ref="B25:K25"/>
    <mergeCell ref="L25:M25"/>
    <mergeCell ref="S25:T25"/>
    <mergeCell ref="B18:G18"/>
    <mergeCell ref="J18:L18"/>
    <mergeCell ref="M18:N18"/>
    <mergeCell ref="P18:Q18"/>
    <mergeCell ref="R18:S18"/>
    <mergeCell ref="B9:F9"/>
    <mergeCell ref="G9:T9"/>
    <mergeCell ref="L12:M12"/>
    <mergeCell ref="Q12:R12"/>
    <mergeCell ref="B14:S14"/>
    <mergeCell ref="Q15:R15"/>
    <mergeCell ref="B3:S3"/>
    <mergeCell ref="L5:M5"/>
    <mergeCell ref="N5:T5"/>
    <mergeCell ref="B7:F7"/>
    <mergeCell ref="G7:T7"/>
    <mergeCell ref="B8:F8"/>
    <mergeCell ref="L8:M8"/>
    <mergeCell ref="O8:T8"/>
  </mergeCells>
  <printOptions horizontalCentered="1"/>
  <pageMargins left="0.1968503937007874" right="0.1968503937007874" top="0.1968503937007874" bottom="0.1968503937007874" header="0.31496062992125984" footer="0.31496062992125984"/>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2:AE46"/>
  <sheetViews>
    <sheetView view="pageBreakPreview" zoomScaleSheetLayoutView="100" zoomScalePageLayoutView="0" workbookViewId="0" topLeftCell="A1">
      <selection activeCell="G7" sqref="G7:T7"/>
    </sheetView>
  </sheetViews>
  <sheetFormatPr defaultColWidth="9.00390625" defaultRowHeight="13.5"/>
  <cols>
    <col min="1" max="1" width="1.37890625" style="87" customWidth="1"/>
    <col min="2" max="2" width="1.875" style="87" customWidth="1"/>
    <col min="3" max="3" width="2.00390625" style="87" customWidth="1"/>
    <col min="4" max="4" width="3.125" style="87" customWidth="1"/>
    <col min="5" max="5" width="5.75390625" style="87" customWidth="1"/>
    <col min="6" max="6" width="5.625" style="87" customWidth="1"/>
    <col min="7" max="7" width="7.25390625" style="87" customWidth="1"/>
    <col min="8" max="8" width="10.00390625" style="87" customWidth="1"/>
    <col min="9" max="9" width="7.25390625" style="87" customWidth="1"/>
    <col min="10" max="10" width="5.375" style="87" customWidth="1"/>
    <col min="11" max="11" width="14.75390625" style="87" customWidth="1"/>
    <col min="12" max="12" width="5.25390625" style="87" customWidth="1"/>
    <col min="13" max="13" width="6.75390625" style="87" customWidth="1"/>
    <col min="14" max="14" width="4.75390625" style="87" customWidth="1"/>
    <col min="15" max="15" width="7.125" style="87" customWidth="1"/>
    <col min="16" max="16" width="5.375" style="87" customWidth="1"/>
    <col min="17" max="18" width="7.125" style="87" customWidth="1"/>
    <col min="19" max="19" width="8.75390625" style="87" customWidth="1"/>
    <col min="20" max="20" width="6.50390625" style="87" customWidth="1"/>
    <col min="21" max="21" width="8.75390625" style="87" customWidth="1"/>
    <col min="22" max="22" width="1.875" style="87" customWidth="1"/>
    <col min="23" max="16384" width="9.00390625" style="87" customWidth="1"/>
  </cols>
  <sheetData>
    <row r="2" ht="12.75">
      <c r="V2" s="453"/>
    </row>
    <row r="3" spans="2:22" ht="28.5" customHeight="1">
      <c r="B3" s="281" t="s">
        <v>151</v>
      </c>
      <c r="C3" s="281"/>
      <c r="D3" s="281"/>
      <c r="E3" s="281"/>
      <c r="F3" s="281"/>
      <c r="G3" s="281"/>
      <c r="H3" s="281"/>
      <c r="I3" s="281"/>
      <c r="J3" s="281"/>
      <c r="K3" s="281"/>
      <c r="L3" s="281"/>
      <c r="M3" s="281"/>
      <c r="N3" s="281"/>
      <c r="O3" s="281"/>
      <c r="P3" s="281"/>
      <c r="Q3" s="281"/>
      <c r="R3" s="281"/>
      <c r="S3" s="281"/>
      <c r="T3" s="271"/>
      <c r="V3" s="453"/>
    </row>
    <row r="4" ht="13.5" thickBot="1">
      <c r="V4" s="453"/>
    </row>
    <row r="5" spans="12:20" ht="34.5" customHeight="1" thickBot="1">
      <c r="L5" s="454" t="s">
        <v>88</v>
      </c>
      <c r="M5" s="455"/>
      <c r="N5" s="456" t="s">
        <v>177</v>
      </c>
      <c r="O5" s="457"/>
      <c r="P5" s="457"/>
      <c r="Q5" s="457"/>
      <c r="R5" s="457"/>
      <c r="S5" s="457"/>
      <c r="T5" s="458"/>
    </row>
    <row r="6" spans="12:20" ht="11.25" customHeight="1" thickBot="1">
      <c r="L6" s="269"/>
      <c r="M6" s="269"/>
      <c r="N6" s="88"/>
      <c r="O6" s="88"/>
      <c r="P6" s="88"/>
      <c r="Q6" s="88"/>
      <c r="R6" s="88"/>
      <c r="S6" s="88"/>
      <c r="T6" s="88"/>
    </row>
    <row r="7" spans="2:20" ht="34.5" customHeight="1">
      <c r="B7" s="282" t="s">
        <v>89</v>
      </c>
      <c r="C7" s="283"/>
      <c r="D7" s="283"/>
      <c r="E7" s="283"/>
      <c r="F7" s="283"/>
      <c r="G7" s="284" t="s">
        <v>152</v>
      </c>
      <c r="H7" s="284"/>
      <c r="I7" s="284"/>
      <c r="J7" s="284"/>
      <c r="K7" s="284"/>
      <c r="L7" s="284"/>
      <c r="M7" s="284"/>
      <c r="N7" s="284"/>
      <c r="O7" s="284"/>
      <c r="P7" s="284"/>
      <c r="Q7" s="284"/>
      <c r="R7" s="284"/>
      <c r="S7" s="284"/>
      <c r="T7" s="459"/>
    </row>
    <row r="8" spans="2:20" ht="34.5" customHeight="1">
      <c r="B8" s="285" t="s">
        <v>139</v>
      </c>
      <c r="C8" s="286"/>
      <c r="D8" s="286"/>
      <c r="E8" s="286"/>
      <c r="F8" s="287"/>
      <c r="G8" s="460" t="s">
        <v>140</v>
      </c>
      <c r="H8" s="268">
        <v>1</v>
      </c>
      <c r="I8" s="460" t="s">
        <v>143</v>
      </c>
      <c r="J8" s="96"/>
      <c r="K8" s="184" t="s">
        <v>141</v>
      </c>
      <c r="L8" s="288" t="s">
        <v>178</v>
      </c>
      <c r="M8" s="288"/>
      <c r="N8" s="185" t="s">
        <v>142</v>
      </c>
      <c r="O8" s="461"/>
      <c r="P8" s="462"/>
      <c r="Q8" s="462"/>
      <c r="R8" s="462"/>
      <c r="S8" s="462"/>
      <c r="T8" s="463"/>
    </row>
    <row r="9" spans="2:31" ht="34.5" customHeight="1" thickBot="1">
      <c r="B9" s="272" t="s">
        <v>90</v>
      </c>
      <c r="C9" s="273"/>
      <c r="D9" s="273"/>
      <c r="E9" s="273"/>
      <c r="F9" s="273"/>
      <c r="G9" s="464" t="s">
        <v>138</v>
      </c>
      <c r="H9" s="464"/>
      <c r="I9" s="464"/>
      <c r="J9" s="464"/>
      <c r="K9" s="464"/>
      <c r="L9" s="464"/>
      <c r="M9" s="464"/>
      <c r="N9" s="464"/>
      <c r="O9" s="464"/>
      <c r="P9" s="464"/>
      <c r="Q9" s="464"/>
      <c r="R9" s="464"/>
      <c r="S9" s="464"/>
      <c r="T9" s="465"/>
      <c r="V9" s="466"/>
      <c r="W9" s="466"/>
      <c r="X9" s="466"/>
      <c r="Y9" s="466"/>
      <c r="Z9" s="466"/>
      <c r="AA9" s="466"/>
      <c r="AB9" s="466"/>
      <c r="AC9" s="466"/>
      <c r="AD9" s="466"/>
      <c r="AE9" s="466"/>
    </row>
    <row r="10" spans="2:31" ht="12.75" customHeight="1" thickBot="1">
      <c r="B10" s="269"/>
      <c r="C10" s="269"/>
      <c r="D10" s="269"/>
      <c r="E10" s="269"/>
      <c r="F10" s="269"/>
      <c r="G10" s="89"/>
      <c r="H10" s="89"/>
      <c r="I10" s="89"/>
      <c r="J10" s="89"/>
      <c r="K10" s="89"/>
      <c r="L10" s="89"/>
      <c r="M10" s="269"/>
      <c r="N10" s="269"/>
      <c r="O10" s="269"/>
      <c r="P10" s="269"/>
      <c r="Q10" s="269"/>
      <c r="R10" s="269"/>
      <c r="S10" s="269"/>
      <c r="T10" s="269"/>
      <c r="V10" s="466"/>
      <c r="W10" s="466"/>
      <c r="X10" s="466"/>
      <c r="Y10" s="466"/>
      <c r="Z10" s="466"/>
      <c r="AA10" s="466"/>
      <c r="AB10" s="466"/>
      <c r="AC10" s="466"/>
      <c r="AD10" s="466"/>
      <c r="AE10" s="466"/>
    </row>
    <row r="11" spans="2:31" ht="6" customHeight="1" thickBot="1">
      <c r="B11" s="192"/>
      <c r="C11" s="193"/>
      <c r="D11" s="193"/>
      <c r="E11" s="193"/>
      <c r="F11" s="193"/>
      <c r="G11" s="194"/>
      <c r="H11" s="194"/>
      <c r="I11" s="194"/>
      <c r="J11" s="194"/>
      <c r="K11" s="194"/>
      <c r="L11" s="194"/>
      <c r="M11" s="193"/>
      <c r="N11" s="193"/>
      <c r="O11" s="193"/>
      <c r="P11" s="193"/>
      <c r="Q11" s="193"/>
      <c r="R11" s="193"/>
      <c r="S11" s="193"/>
      <c r="T11" s="195"/>
      <c r="V11" s="466"/>
      <c r="W11" s="466"/>
      <c r="X11" s="466"/>
      <c r="Y11" s="466"/>
      <c r="Z11" s="466"/>
      <c r="AA11" s="466"/>
      <c r="AB11" s="466"/>
      <c r="AC11" s="466"/>
      <c r="AD11" s="466"/>
      <c r="AE11" s="466"/>
    </row>
    <row r="12" spans="2:31" ht="32.25" customHeight="1" thickBot="1">
      <c r="B12" s="196" t="s">
        <v>91</v>
      </c>
      <c r="C12" s="170"/>
      <c r="D12" s="170"/>
      <c r="E12" s="170"/>
      <c r="F12" s="170"/>
      <c r="G12" s="93"/>
      <c r="H12" s="270">
        <v>50</v>
      </c>
      <c r="I12" s="93" t="s">
        <v>181</v>
      </c>
      <c r="J12" s="93"/>
      <c r="K12" s="88" t="s">
        <v>146</v>
      </c>
      <c r="L12" s="288">
        <v>31</v>
      </c>
      <c r="M12" s="288"/>
      <c r="N12" s="88" t="s">
        <v>126</v>
      </c>
      <c r="O12" s="269" t="s">
        <v>187</v>
      </c>
      <c r="P12" s="191" t="s">
        <v>188</v>
      </c>
      <c r="Q12" s="467">
        <f>L12*16</f>
        <v>496</v>
      </c>
      <c r="R12" s="468"/>
      <c r="S12" s="88" t="s">
        <v>147</v>
      </c>
      <c r="T12" s="207"/>
      <c r="V12" s="466"/>
      <c r="W12" s="466"/>
      <c r="X12" s="466"/>
      <c r="Y12" s="466"/>
      <c r="Z12" s="466"/>
      <c r="AA12" s="466"/>
      <c r="AB12" s="466"/>
      <c r="AC12" s="466"/>
      <c r="AD12" s="466"/>
      <c r="AE12" s="466"/>
    </row>
    <row r="13" spans="2:31" ht="6" customHeight="1">
      <c r="B13" s="198"/>
      <c r="C13" s="254"/>
      <c r="D13" s="254"/>
      <c r="E13" s="254"/>
      <c r="F13" s="254"/>
      <c r="G13" s="138"/>
      <c r="H13" s="138"/>
      <c r="I13" s="138"/>
      <c r="J13" s="138"/>
      <c r="K13" s="169"/>
      <c r="L13" s="187"/>
      <c r="M13" s="187"/>
      <c r="N13" s="98"/>
      <c r="O13" s="98"/>
      <c r="P13" s="188"/>
      <c r="Q13" s="98"/>
      <c r="R13" s="98"/>
      <c r="S13" s="98"/>
      <c r="T13" s="197"/>
      <c r="V13" s="466"/>
      <c r="W13" s="466"/>
      <c r="X13" s="466"/>
      <c r="Y13" s="466"/>
      <c r="Z13" s="466"/>
      <c r="AA13" s="466"/>
      <c r="AB13" s="466"/>
      <c r="AC13" s="466"/>
      <c r="AD13" s="466"/>
      <c r="AE13" s="466"/>
    </row>
    <row r="14" spans="2:31" ht="27" customHeight="1">
      <c r="B14" s="294" t="s">
        <v>145</v>
      </c>
      <c r="C14" s="295"/>
      <c r="D14" s="295"/>
      <c r="E14" s="295"/>
      <c r="F14" s="295"/>
      <c r="G14" s="295"/>
      <c r="H14" s="295"/>
      <c r="I14" s="295"/>
      <c r="J14" s="295"/>
      <c r="K14" s="295"/>
      <c r="L14" s="295"/>
      <c r="M14" s="295"/>
      <c r="N14" s="295"/>
      <c r="O14" s="295"/>
      <c r="P14" s="295"/>
      <c r="Q14" s="295"/>
      <c r="R14" s="295"/>
      <c r="S14" s="469"/>
      <c r="T14" s="470"/>
      <c r="V14" s="466"/>
      <c r="W14" s="466"/>
      <c r="X14" s="453"/>
      <c r="Y14" s="466"/>
      <c r="Z14" s="466"/>
      <c r="AA14" s="466"/>
      <c r="AB14" s="466"/>
      <c r="AC14" s="466"/>
      <c r="AD14" s="466"/>
      <c r="AE14" s="466"/>
    </row>
    <row r="15" spans="2:31" s="90" customFormat="1" ht="34.5" customHeight="1">
      <c r="B15" s="200"/>
      <c r="C15" s="269"/>
      <c r="D15" s="269"/>
      <c r="E15" s="269"/>
      <c r="F15" s="91" t="s">
        <v>92</v>
      </c>
      <c r="G15" s="268">
        <v>5</v>
      </c>
      <c r="H15" s="88" t="s">
        <v>93</v>
      </c>
      <c r="I15" s="189">
        <v>0</v>
      </c>
      <c r="J15" s="88" t="s">
        <v>94</v>
      </c>
      <c r="K15" s="92" t="s">
        <v>189</v>
      </c>
      <c r="L15" s="269" t="s">
        <v>95</v>
      </c>
      <c r="M15" s="268">
        <v>9</v>
      </c>
      <c r="N15" s="88" t="s">
        <v>93</v>
      </c>
      <c r="O15" s="268">
        <v>0</v>
      </c>
      <c r="P15" s="88" t="s">
        <v>94</v>
      </c>
      <c r="Q15" s="296" t="s">
        <v>96</v>
      </c>
      <c r="R15" s="296"/>
      <c r="S15" s="269"/>
      <c r="T15" s="197"/>
      <c r="V15" s="466"/>
      <c r="W15" s="453"/>
      <c r="X15" s="466"/>
      <c r="Y15" s="466"/>
      <c r="Z15" s="466"/>
      <c r="AA15" s="466"/>
      <c r="AB15" s="466"/>
      <c r="AC15" s="466"/>
      <c r="AD15" s="466"/>
      <c r="AE15" s="466"/>
    </row>
    <row r="16" spans="2:20" s="90" customFormat="1" ht="4.5" customHeight="1">
      <c r="B16" s="201"/>
      <c r="C16" s="98"/>
      <c r="D16" s="98"/>
      <c r="E16" s="98"/>
      <c r="F16" s="99"/>
      <c r="G16" s="96"/>
      <c r="H16" s="98"/>
      <c r="I16" s="96"/>
      <c r="J16" s="98"/>
      <c r="K16" s="98"/>
      <c r="L16" s="98"/>
      <c r="M16" s="96"/>
      <c r="N16" s="98"/>
      <c r="O16" s="96"/>
      <c r="P16" s="98"/>
      <c r="Q16" s="98"/>
      <c r="R16" s="98"/>
      <c r="S16" s="98"/>
      <c r="T16" s="199"/>
    </row>
    <row r="17" spans="2:20" s="90" customFormat="1" ht="4.5" customHeight="1" thickBot="1">
      <c r="B17" s="116"/>
      <c r="C17" s="186"/>
      <c r="D17" s="186"/>
      <c r="E17" s="186"/>
      <c r="F17" s="190"/>
      <c r="G17" s="186"/>
      <c r="H17" s="186"/>
      <c r="I17" s="186"/>
      <c r="J17" s="186"/>
      <c r="K17" s="186"/>
      <c r="L17" s="186"/>
      <c r="M17" s="186"/>
      <c r="N17" s="186"/>
      <c r="O17" s="186"/>
      <c r="P17" s="186"/>
      <c r="Q17" s="186"/>
      <c r="R17" s="186"/>
      <c r="S17" s="186"/>
      <c r="T17" s="197"/>
    </row>
    <row r="18" spans="2:20" s="90" customFormat="1" ht="42" customHeight="1" thickBot="1">
      <c r="B18" s="297" t="s">
        <v>190</v>
      </c>
      <c r="C18" s="471"/>
      <c r="D18" s="471"/>
      <c r="E18" s="471"/>
      <c r="F18" s="471"/>
      <c r="G18" s="472"/>
      <c r="H18" s="270">
        <v>600</v>
      </c>
      <c r="I18" s="88" t="s">
        <v>99</v>
      </c>
      <c r="J18" s="298" t="s">
        <v>191</v>
      </c>
      <c r="K18" s="473"/>
      <c r="L18" s="473"/>
      <c r="M18" s="474">
        <v>1200</v>
      </c>
      <c r="N18" s="474"/>
      <c r="O18" s="88" t="s">
        <v>99</v>
      </c>
      <c r="P18" s="475" t="s">
        <v>192</v>
      </c>
      <c r="Q18" s="476"/>
      <c r="R18" s="477">
        <f>H18+M18</f>
        <v>1800</v>
      </c>
      <c r="S18" s="478"/>
      <c r="T18" s="479" t="s">
        <v>193</v>
      </c>
    </row>
    <row r="19" spans="2:20" s="90" customFormat="1" ht="4.5" customHeight="1">
      <c r="B19" s="196"/>
      <c r="C19" s="269"/>
      <c r="D19" s="269"/>
      <c r="E19" s="269"/>
      <c r="F19" s="91"/>
      <c r="G19" s="269"/>
      <c r="H19" s="186"/>
      <c r="I19" s="269"/>
      <c r="J19" s="269"/>
      <c r="K19" s="88"/>
      <c r="L19" s="269"/>
      <c r="M19" s="269"/>
      <c r="N19" s="269"/>
      <c r="O19" s="269"/>
      <c r="P19" s="480"/>
      <c r="Q19" s="269"/>
      <c r="R19" s="269"/>
      <c r="S19" s="269"/>
      <c r="T19" s="197"/>
    </row>
    <row r="20" spans="2:20" s="90" customFormat="1" ht="4.5" customHeight="1" thickBot="1">
      <c r="B20" s="202"/>
      <c r="C20" s="203"/>
      <c r="D20" s="203"/>
      <c r="E20" s="203"/>
      <c r="F20" s="204"/>
      <c r="G20" s="203"/>
      <c r="H20" s="203"/>
      <c r="I20" s="203"/>
      <c r="J20" s="203"/>
      <c r="K20" s="205"/>
      <c r="L20" s="203"/>
      <c r="M20" s="203"/>
      <c r="N20" s="203"/>
      <c r="O20" s="203"/>
      <c r="P20" s="481"/>
      <c r="Q20" s="203"/>
      <c r="R20" s="203"/>
      <c r="S20" s="203"/>
      <c r="T20" s="206"/>
    </row>
    <row r="21" spans="2:20" s="90" customFormat="1" ht="45.75" customHeight="1" thickBot="1">
      <c r="B21" s="214"/>
      <c r="C21" s="212"/>
      <c r="D21" s="212"/>
      <c r="E21" s="212"/>
      <c r="F21" s="213"/>
      <c r="G21" s="212"/>
      <c r="H21" s="212"/>
      <c r="I21" s="212"/>
      <c r="J21" s="212"/>
      <c r="K21" s="214"/>
      <c r="L21" s="212"/>
      <c r="M21" s="212"/>
      <c r="N21" s="212"/>
      <c r="O21" s="212"/>
      <c r="P21" s="482"/>
      <c r="Q21" s="212"/>
      <c r="R21" s="212"/>
      <c r="S21" s="212"/>
      <c r="T21" s="483"/>
    </row>
    <row r="22" spans="2:20" s="90" customFormat="1" ht="4.5" customHeight="1" thickBot="1">
      <c r="B22" s="217"/>
      <c r="C22" s="218"/>
      <c r="D22" s="218"/>
      <c r="E22" s="218"/>
      <c r="F22" s="219"/>
      <c r="G22" s="218"/>
      <c r="H22" s="218"/>
      <c r="I22" s="218"/>
      <c r="J22" s="218"/>
      <c r="K22" s="220"/>
      <c r="L22" s="218"/>
      <c r="M22" s="218"/>
      <c r="N22" s="218"/>
      <c r="O22" s="218"/>
      <c r="P22" s="484"/>
      <c r="Q22" s="218"/>
      <c r="R22" s="218"/>
      <c r="S22" s="485"/>
      <c r="T22" s="486"/>
    </row>
    <row r="23" spans="1:21" ht="30" customHeight="1" thickBot="1">
      <c r="A23" s="93"/>
      <c r="B23" s="313" t="s">
        <v>194</v>
      </c>
      <c r="C23" s="487"/>
      <c r="D23" s="487"/>
      <c r="E23" s="487"/>
      <c r="F23" s="487"/>
      <c r="G23" s="487"/>
      <c r="H23" s="487"/>
      <c r="I23" s="487"/>
      <c r="J23" s="487"/>
      <c r="K23" s="488"/>
      <c r="L23" s="489">
        <f>R23</f>
        <v>1.209</v>
      </c>
      <c r="M23" s="490"/>
      <c r="N23" s="229" t="s">
        <v>80</v>
      </c>
      <c r="O23" s="230" t="s">
        <v>195</v>
      </c>
      <c r="P23" s="231">
        <f>H18</f>
        <v>600</v>
      </c>
      <c r="Q23" s="222" t="s">
        <v>196</v>
      </c>
      <c r="R23" s="232">
        <f>IF(OR($H$18="",$Q$12=""=""),"",(ROUNDDOWN(P23/Q12,3)))</f>
        <v>1.209</v>
      </c>
      <c r="S23" s="491" t="s">
        <v>197</v>
      </c>
      <c r="T23" s="492"/>
      <c r="U23" s="269"/>
    </row>
    <row r="24" spans="1:21" ht="4.5" customHeight="1" thickBot="1">
      <c r="A24" s="93"/>
      <c r="B24" s="264"/>
      <c r="C24" s="493"/>
      <c r="D24" s="493"/>
      <c r="E24" s="493"/>
      <c r="F24" s="493"/>
      <c r="G24" s="493"/>
      <c r="H24" s="493"/>
      <c r="I24" s="493"/>
      <c r="J24" s="493"/>
      <c r="K24" s="493"/>
      <c r="L24" s="223"/>
      <c r="M24" s="223"/>
      <c r="N24" s="221"/>
      <c r="O24" s="230"/>
      <c r="P24" s="255"/>
      <c r="Q24" s="222"/>
      <c r="R24" s="256"/>
      <c r="S24" s="494"/>
      <c r="T24" s="492"/>
      <c r="U24" s="269"/>
    </row>
    <row r="25" spans="2:21" ht="30" customHeight="1" thickBot="1">
      <c r="B25" s="313" t="s">
        <v>198</v>
      </c>
      <c r="C25" s="487"/>
      <c r="D25" s="487"/>
      <c r="E25" s="487"/>
      <c r="F25" s="487"/>
      <c r="G25" s="487"/>
      <c r="H25" s="487"/>
      <c r="I25" s="487"/>
      <c r="J25" s="487"/>
      <c r="K25" s="488"/>
      <c r="L25" s="495">
        <f>R25</f>
        <v>3.629</v>
      </c>
      <c r="M25" s="496"/>
      <c r="N25" s="229" t="s">
        <v>80</v>
      </c>
      <c r="O25" s="230" t="s">
        <v>199</v>
      </c>
      <c r="P25" s="228">
        <f>R18</f>
        <v>1800</v>
      </c>
      <c r="Q25" s="222" t="s">
        <v>200</v>
      </c>
      <c r="R25" s="253">
        <f>IF(OR($H$18="",$M$18="",$Q$12=""=""),"",(ROUNDDOWN(P25/Q12,3)))</f>
        <v>3.629</v>
      </c>
      <c r="S25" s="491" t="s">
        <v>201</v>
      </c>
      <c r="T25" s="492"/>
      <c r="U25" s="269"/>
    </row>
    <row r="26" spans="2:21" ht="4.5" customHeight="1" thickBot="1">
      <c r="B26" s="233"/>
      <c r="C26" s="497"/>
      <c r="D26" s="497"/>
      <c r="E26" s="497"/>
      <c r="F26" s="497"/>
      <c r="G26" s="497"/>
      <c r="H26" s="497"/>
      <c r="I26" s="497"/>
      <c r="J26" s="497"/>
      <c r="K26" s="497"/>
      <c r="L26" s="234"/>
      <c r="M26" s="234"/>
      <c r="N26" s="226"/>
      <c r="O26" s="227"/>
      <c r="P26" s="224"/>
      <c r="Q26" s="224"/>
      <c r="R26" s="225"/>
      <c r="S26" s="498"/>
      <c r="T26" s="499"/>
      <c r="U26" s="269"/>
    </row>
    <row r="27" spans="1:21" ht="42.75" customHeight="1" thickBot="1">
      <c r="A27" s="93"/>
      <c r="B27" s="170"/>
      <c r="C27" s="170"/>
      <c r="D27" s="269"/>
      <c r="E27" s="269"/>
      <c r="F27" s="305"/>
      <c r="G27" s="305"/>
      <c r="H27" s="305"/>
      <c r="I27" s="305"/>
      <c r="J27" s="305"/>
      <c r="K27" s="305"/>
      <c r="L27" s="306"/>
      <c r="M27" s="306"/>
      <c r="N27" s="88"/>
      <c r="O27" s="312"/>
      <c r="P27" s="312"/>
      <c r="Q27" s="500"/>
      <c r="R27" s="314"/>
      <c r="S27" s="314"/>
      <c r="T27" s="265"/>
      <c r="U27" s="211"/>
    </row>
    <row r="28" spans="1:22" ht="4.5" customHeight="1" thickBot="1">
      <c r="A28" s="93"/>
      <c r="B28" s="237"/>
      <c r="C28" s="238"/>
      <c r="D28" s="193"/>
      <c r="E28" s="193"/>
      <c r="F28" s="239"/>
      <c r="G28" s="239"/>
      <c r="H28" s="239"/>
      <c r="I28" s="239"/>
      <c r="J28" s="239"/>
      <c r="K28" s="239"/>
      <c r="L28" s="240"/>
      <c r="M28" s="240"/>
      <c r="N28" s="241"/>
      <c r="O28" s="242"/>
      <c r="P28" s="242"/>
      <c r="Q28" s="501"/>
      <c r="R28" s="243"/>
      <c r="S28" s="243"/>
      <c r="T28" s="243"/>
      <c r="U28" s="208"/>
      <c r="V28" s="249"/>
    </row>
    <row r="29" spans="1:22" ht="13.5" customHeight="1" thickBot="1">
      <c r="A29" s="93"/>
      <c r="B29" s="215"/>
      <c r="C29" s="170"/>
      <c r="D29" s="269"/>
      <c r="E29" s="269"/>
      <c r="F29" s="266"/>
      <c r="G29" s="266"/>
      <c r="H29" s="266"/>
      <c r="I29" s="266"/>
      <c r="J29" s="266"/>
      <c r="K29" s="266"/>
      <c r="L29" s="502" t="s">
        <v>202</v>
      </c>
      <c r="M29" s="503"/>
      <c r="N29" s="88"/>
      <c r="O29" s="263"/>
      <c r="P29" s="263"/>
      <c r="Q29" s="500"/>
      <c r="R29" s="265"/>
      <c r="S29" s="265"/>
      <c r="T29" s="265"/>
      <c r="U29" s="246" t="s">
        <v>131</v>
      </c>
      <c r="V29" s="250"/>
    </row>
    <row r="30" spans="1:22" ht="30" customHeight="1" thickBot="1">
      <c r="A30" s="93"/>
      <c r="B30" s="244"/>
      <c r="C30" s="93"/>
      <c r="D30" s="302"/>
      <c r="E30" s="303" t="s">
        <v>148</v>
      </c>
      <c r="F30" s="304" t="s">
        <v>97</v>
      </c>
      <c r="G30" s="504"/>
      <c r="H30" s="504"/>
      <c r="I30" s="504"/>
      <c r="J30" s="290" t="s">
        <v>179</v>
      </c>
      <c r="K30" s="291"/>
      <c r="L30" s="292">
        <f>ROUNDUP(R30,0)</f>
        <v>4</v>
      </c>
      <c r="M30" s="293"/>
      <c r="N30" s="236" t="s">
        <v>203</v>
      </c>
      <c r="O30" s="94" t="s">
        <v>104</v>
      </c>
      <c r="P30" s="95">
        <f>H12</f>
        <v>50</v>
      </c>
      <c r="Q30" s="252" t="s">
        <v>106</v>
      </c>
      <c r="R30" s="100">
        <f>IF(P30="","",ROUNDUP(P30/15,1))</f>
        <v>3.4</v>
      </c>
      <c r="S30" s="251" t="s">
        <v>105</v>
      </c>
      <c r="T30" s="505"/>
      <c r="U30" s="247" t="str">
        <f>IF(OR($H$18="",$L$12="",$H$12=""),"",IF($L$23&gt;=2,IF($L$30&lt;=$L$23,"○","×"),"×"))</f>
        <v>×</v>
      </c>
      <c r="V30" s="250"/>
    </row>
    <row r="31" spans="1:22" ht="30" customHeight="1" thickBot="1">
      <c r="A31" s="93"/>
      <c r="B31" s="244"/>
      <c r="C31" s="93"/>
      <c r="D31" s="302"/>
      <c r="E31" s="303"/>
      <c r="F31" s="289" t="s">
        <v>98</v>
      </c>
      <c r="G31" s="289"/>
      <c r="H31" s="289"/>
      <c r="I31" s="289"/>
      <c r="J31" s="290" t="s">
        <v>179</v>
      </c>
      <c r="K31" s="506"/>
      <c r="L31" s="292">
        <f>ROUNDUP(R31,0)</f>
        <v>3</v>
      </c>
      <c r="M31" s="293"/>
      <c r="N31" s="235" t="s">
        <v>203</v>
      </c>
      <c r="O31" s="171" t="s">
        <v>204</v>
      </c>
      <c r="P31" s="209">
        <f>H12</f>
        <v>50</v>
      </c>
      <c r="Q31" s="88" t="s">
        <v>205</v>
      </c>
      <c r="R31" s="210">
        <f>IF(P31="","",ROUND(P31/20,1))</f>
        <v>2.5</v>
      </c>
      <c r="S31" s="262" t="s">
        <v>206</v>
      </c>
      <c r="T31" s="505"/>
      <c r="U31" s="247" t="str">
        <f>IF(OR($H$18="",$L$12="",$H$12=""),"",IF($L$23&gt;=2,IF($L$31&lt;=$L$23,"○","×"),"×"))</f>
        <v>×</v>
      </c>
      <c r="V31" s="250"/>
    </row>
    <row r="32" spans="2:22" ht="30" customHeight="1" thickBot="1">
      <c r="B32" s="244"/>
      <c r="C32" s="93"/>
      <c r="D32" s="302"/>
      <c r="E32" s="309" t="s">
        <v>149</v>
      </c>
      <c r="F32" s="301" t="s">
        <v>100</v>
      </c>
      <c r="G32" s="507"/>
      <c r="H32" s="507"/>
      <c r="I32" s="507"/>
      <c r="J32" s="290" t="s">
        <v>180</v>
      </c>
      <c r="K32" s="506"/>
      <c r="L32" s="299">
        <f>ROUNDUP(R32,0)</f>
        <v>4</v>
      </c>
      <c r="M32" s="300"/>
      <c r="N32" s="252" t="s">
        <v>101</v>
      </c>
      <c r="O32" s="94" t="s">
        <v>204</v>
      </c>
      <c r="P32" s="95">
        <f>H12</f>
        <v>50</v>
      </c>
      <c r="Q32" s="252" t="s">
        <v>106</v>
      </c>
      <c r="R32" s="100">
        <f>IF(P32="","",ROUNDUP(P32/15,1))</f>
        <v>3.4</v>
      </c>
      <c r="S32" s="251" t="s">
        <v>206</v>
      </c>
      <c r="T32" s="505"/>
      <c r="U32" s="247" t="str">
        <f>IF(OR($R$18="",$L$12="",$H$12=""),"",IF($L$23&gt;=1,IF($L$32&lt;=$L$25,"○","×"),"×"))</f>
        <v>×</v>
      </c>
      <c r="V32" s="250"/>
    </row>
    <row r="33" spans="2:22" ht="30" customHeight="1" thickBot="1">
      <c r="B33" s="244"/>
      <c r="C33" s="93"/>
      <c r="D33" s="302"/>
      <c r="E33" s="310"/>
      <c r="F33" s="301" t="s">
        <v>102</v>
      </c>
      <c r="G33" s="507"/>
      <c r="H33" s="507"/>
      <c r="I33" s="507"/>
      <c r="J33" s="290" t="s">
        <v>180</v>
      </c>
      <c r="K33" s="506"/>
      <c r="L33" s="299">
        <f>ROUNDUP(R33,0)</f>
        <v>3</v>
      </c>
      <c r="M33" s="300"/>
      <c r="N33" s="252" t="s">
        <v>101</v>
      </c>
      <c r="O33" s="94" t="s">
        <v>204</v>
      </c>
      <c r="P33" s="95">
        <f>H12</f>
        <v>50</v>
      </c>
      <c r="Q33" s="252" t="s">
        <v>207</v>
      </c>
      <c r="R33" s="100">
        <f>IF(P33="","",ROUND(P33/20,1))</f>
        <v>2.5</v>
      </c>
      <c r="S33" s="251" t="s">
        <v>206</v>
      </c>
      <c r="T33" s="505"/>
      <c r="U33" s="247" t="str">
        <f>IF(OR($R$18="",$L$12="",$H$12=""),"",IF($L$23&gt;=1,IF($L$33&lt;=$L$25,"○","×"),"×"))</f>
        <v>○</v>
      </c>
      <c r="V33" s="250"/>
    </row>
    <row r="34" spans="2:22" ht="30" customHeight="1" thickBot="1">
      <c r="B34" s="244"/>
      <c r="C34" s="93"/>
      <c r="D34" s="302"/>
      <c r="E34" s="311"/>
      <c r="F34" s="301" t="s">
        <v>103</v>
      </c>
      <c r="G34" s="507"/>
      <c r="H34" s="507"/>
      <c r="I34" s="507"/>
      <c r="J34" s="290" t="s">
        <v>180</v>
      </c>
      <c r="K34" s="506"/>
      <c r="L34" s="299">
        <f>ROUNDUP(R34,0)</f>
        <v>2</v>
      </c>
      <c r="M34" s="300"/>
      <c r="N34" s="252" t="s">
        <v>101</v>
      </c>
      <c r="O34" s="94" t="s">
        <v>204</v>
      </c>
      <c r="P34" s="95">
        <f>H12</f>
        <v>50</v>
      </c>
      <c r="Q34" s="252" t="s">
        <v>208</v>
      </c>
      <c r="R34" s="100">
        <f>IF(P34="","",ROUND(P34/30,1))</f>
        <v>1.7</v>
      </c>
      <c r="S34" s="251" t="s">
        <v>209</v>
      </c>
      <c r="T34" s="505"/>
      <c r="U34" s="247" t="str">
        <f>IF(OR($R$18="",$L$12="",$H$12=""),"",IF($L$23&gt;=1,IF($L$34&lt;=$L$25,"○","×"),"×"))</f>
        <v>○</v>
      </c>
      <c r="V34" s="250"/>
    </row>
    <row r="35" spans="2:22" ht="30" customHeight="1" thickBot="1">
      <c r="B35" s="216"/>
      <c r="C35" s="307" t="s">
        <v>150</v>
      </c>
      <c r="D35" s="307"/>
      <c r="E35" s="307"/>
      <c r="F35" s="308"/>
      <c r="G35" s="308"/>
      <c r="H35" s="308"/>
      <c r="I35" s="308"/>
      <c r="J35" s="308"/>
      <c r="K35" s="308"/>
      <c r="L35" s="307"/>
      <c r="M35" s="307"/>
      <c r="N35" s="307"/>
      <c r="O35" s="307"/>
      <c r="P35" s="307"/>
      <c r="Q35" s="307"/>
      <c r="R35" s="307"/>
      <c r="S35" s="307"/>
      <c r="T35" s="267"/>
      <c r="U35" s="248"/>
      <c r="V35" s="245"/>
    </row>
    <row r="36" spans="2:21" ht="12" customHeight="1">
      <c r="B36" s="170"/>
      <c r="C36" s="170"/>
      <c r="D36" s="170"/>
      <c r="E36" s="170"/>
      <c r="F36" s="170"/>
      <c r="G36" s="170"/>
      <c r="H36" s="170"/>
      <c r="I36" s="170"/>
      <c r="J36" s="170"/>
      <c r="K36" s="170"/>
      <c r="L36" s="170"/>
      <c r="M36" s="170"/>
      <c r="N36" s="170"/>
      <c r="O36" s="170"/>
      <c r="P36" s="170"/>
      <c r="Q36" s="170"/>
      <c r="R36" s="170"/>
      <c r="S36" s="170"/>
      <c r="T36" s="170"/>
      <c r="U36" s="93"/>
    </row>
    <row r="37" spans="1:21" ht="18" customHeight="1">
      <c r="A37" s="88"/>
      <c r="B37" s="88" t="s">
        <v>210</v>
      </c>
      <c r="C37" s="170"/>
      <c r="D37" s="269"/>
      <c r="E37" s="91"/>
      <c r="G37" s="88"/>
      <c r="H37" s="88"/>
      <c r="I37" s="88"/>
      <c r="J37" s="88"/>
      <c r="K37" s="88"/>
      <c r="L37" s="173"/>
      <c r="M37" s="173"/>
      <c r="N37" s="88"/>
      <c r="O37" s="171"/>
      <c r="P37" s="269"/>
      <c r="Q37" s="269"/>
      <c r="R37" s="173"/>
      <c r="S37" s="172"/>
      <c r="T37" s="172"/>
      <c r="U37" s="93"/>
    </row>
    <row r="38" spans="1:21" ht="18" customHeight="1">
      <c r="A38" s="88"/>
      <c r="B38" s="88"/>
      <c r="C38" s="170"/>
      <c r="D38" s="269"/>
      <c r="E38" s="91"/>
      <c r="G38" s="88"/>
      <c r="H38" s="88"/>
      <c r="I38" s="88"/>
      <c r="J38" s="88"/>
      <c r="K38" s="88"/>
      <c r="L38" s="173"/>
      <c r="M38" s="173"/>
      <c r="N38" s="88"/>
      <c r="O38" s="171"/>
      <c r="P38" s="269"/>
      <c r="Q38" s="269"/>
      <c r="R38" s="173"/>
      <c r="S38" s="172"/>
      <c r="T38" s="172"/>
      <c r="U38" s="93"/>
    </row>
    <row r="39" spans="1:21" ht="18" customHeight="1">
      <c r="A39" s="88"/>
      <c r="B39" s="88"/>
      <c r="C39" s="170"/>
      <c r="D39" s="269"/>
      <c r="E39" s="91"/>
      <c r="G39" s="88"/>
      <c r="H39" s="88"/>
      <c r="I39" s="88"/>
      <c r="J39" s="88"/>
      <c r="K39" s="88"/>
      <c r="L39" s="173"/>
      <c r="M39" s="173"/>
      <c r="N39" s="88"/>
      <c r="O39" s="171"/>
      <c r="P39" s="269"/>
      <c r="Q39" s="269"/>
      <c r="R39" s="173"/>
      <c r="S39" s="172"/>
      <c r="T39" s="172"/>
      <c r="U39" s="93"/>
    </row>
    <row r="40" spans="1:21" ht="18" customHeight="1">
      <c r="A40" s="88"/>
      <c r="B40" s="88"/>
      <c r="C40" s="170"/>
      <c r="D40" s="269"/>
      <c r="E40" s="91"/>
      <c r="G40" s="88"/>
      <c r="H40" s="88"/>
      <c r="I40" s="88"/>
      <c r="J40" s="88"/>
      <c r="K40" s="88"/>
      <c r="L40" s="173"/>
      <c r="M40" s="173"/>
      <c r="N40" s="88"/>
      <c r="O40" s="171"/>
      <c r="P40" s="269"/>
      <c r="Q40" s="269"/>
      <c r="R40" s="173"/>
      <c r="S40" s="172"/>
      <c r="T40" s="172"/>
      <c r="U40" s="93"/>
    </row>
    <row r="41" spans="1:21" ht="18" customHeight="1">
      <c r="A41" s="88"/>
      <c r="B41" s="88"/>
      <c r="C41" s="170"/>
      <c r="D41" s="269"/>
      <c r="E41" s="91"/>
      <c r="G41" s="88"/>
      <c r="H41" s="88"/>
      <c r="I41" s="88"/>
      <c r="J41" s="88"/>
      <c r="K41" s="88"/>
      <c r="L41" s="173"/>
      <c r="M41" s="173"/>
      <c r="N41" s="88"/>
      <c r="O41" s="171"/>
      <c r="P41" s="269"/>
      <c r="Q41" s="269"/>
      <c r="R41" s="173"/>
      <c r="S41" s="172"/>
      <c r="T41" s="172"/>
      <c r="U41" s="93"/>
    </row>
    <row r="42" spans="1:21" ht="18" customHeight="1">
      <c r="A42" s="88"/>
      <c r="B42" s="88"/>
      <c r="C42" s="170"/>
      <c r="D42" s="269"/>
      <c r="E42" s="91"/>
      <c r="G42" s="88"/>
      <c r="H42" s="88"/>
      <c r="I42" s="88"/>
      <c r="J42" s="88"/>
      <c r="K42" s="88"/>
      <c r="L42" s="173"/>
      <c r="M42" s="173"/>
      <c r="N42" s="88"/>
      <c r="O42" s="171"/>
      <c r="P42" s="269"/>
      <c r="Q42" s="269"/>
      <c r="R42" s="173"/>
      <c r="S42" s="172"/>
      <c r="T42" s="172"/>
      <c r="U42" s="93"/>
    </row>
    <row r="43" spans="1:21" ht="18" customHeight="1">
      <c r="A43" s="88"/>
      <c r="B43" s="88"/>
      <c r="C43" s="170"/>
      <c r="D43" s="269"/>
      <c r="E43" s="91"/>
      <c r="G43" s="88"/>
      <c r="H43" s="88"/>
      <c r="I43" s="88"/>
      <c r="J43" s="88"/>
      <c r="K43" s="88"/>
      <c r="L43" s="173"/>
      <c r="M43" s="173"/>
      <c r="N43" s="88"/>
      <c r="O43" s="171"/>
      <c r="P43" s="269"/>
      <c r="Q43" s="269"/>
      <c r="R43" s="173"/>
      <c r="S43" s="172"/>
      <c r="T43" s="172"/>
      <c r="U43" s="93"/>
    </row>
    <row r="44" spans="2:21" ht="18" customHeight="1">
      <c r="B44" s="274" t="s">
        <v>211</v>
      </c>
      <c r="C44" s="508"/>
      <c r="D44" s="508"/>
      <c r="E44" s="508"/>
      <c r="F44" s="508"/>
      <c r="G44" s="508"/>
      <c r="H44" s="508"/>
      <c r="I44" s="508"/>
      <c r="J44" s="508"/>
      <c r="K44" s="508"/>
      <c r="L44" s="508"/>
      <c r="M44" s="508"/>
      <c r="N44" s="508"/>
      <c r="O44" s="508"/>
      <c r="P44" s="508"/>
      <c r="Q44" s="508"/>
      <c r="R44" s="508"/>
      <c r="S44" s="508"/>
      <c r="T44" s="275"/>
      <c r="U44" s="276"/>
    </row>
    <row r="45" spans="2:21" ht="18" customHeight="1">
      <c r="B45" s="509"/>
      <c r="C45" s="471"/>
      <c r="D45" s="471"/>
      <c r="E45" s="471"/>
      <c r="F45" s="471"/>
      <c r="G45" s="471"/>
      <c r="H45" s="471"/>
      <c r="I45" s="471"/>
      <c r="J45" s="471"/>
      <c r="K45" s="471"/>
      <c r="L45" s="471"/>
      <c r="M45" s="471"/>
      <c r="N45" s="471"/>
      <c r="O45" s="471"/>
      <c r="P45" s="471"/>
      <c r="Q45" s="471"/>
      <c r="R45" s="471"/>
      <c r="S45" s="471"/>
      <c r="T45" s="277"/>
      <c r="U45" s="278"/>
    </row>
    <row r="46" spans="2:21" ht="18" customHeight="1">
      <c r="B46" s="510"/>
      <c r="C46" s="511"/>
      <c r="D46" s="511"/>
      <c r="E46" s="511"/>
      <c r="F46" s="511"/>
      <c r="G46" s="511"/>
      <c r="H46" s="511"/>
      <c r="I46" s="511"/>
      <c r="J46" s="511"/>
      <c r="K46" s="511"/>
      <c r="L46" s="511"/>
      <c r="M46" s="511"/>
      <c r="N46" s="511"/>
      <c r="O46" s="511"/>
      <c r="P46" s="511"/>
      <c r="Q46" s="511"/>
      <c r="R46" s="511"/>
      <c r="S46" s="511"/>
      <c r="T46" s="279"/>
      <c r="U46" s="280"/>
    </row>
  </sheetData>
  <sheetProtection selectLockedCells="1"/>
  <mergeCells count="54">
    <mergeCell ref="L34:M34"/>
    <mergeCell ref="C35:S35"/>
    <mergeCell ref="B44:U46"/>
    <mergeCell ref="D32:D34"/>
    <mergeCell ref="E32:E34"/>
    <mergeCell ref="F32:I32"/>
    <mergeCell ref="J32:K32"/>
    <mergeCell ref="L32:M32"/>
    <mergeCell ref="F33:I33"/>
    <mergeCell ref="J33:K33"/>
    <mergeCell ref="L33:M33"/>
    <mergeCell ref="F34:I34"/>
    <mergeCell ref="J34:K34"/>
    <mergeCell ref="D30:D31"/>
    <mergeCell ref="E30:E31"/>
    <mergeCell ref="F30:I30"/>
    <mergeCell ref="J30:K30"/>
    <mergeCell ref="L30:M30"/>
    <mergeCell ref="F31:I31"/>
    <mergeCell ref="J31:K31"/>
    <mergeCell ref="L31:M31"/>
    <mergeCell ref="S26:T26"/>
    <mergeCell ref="F27:K27"/>
    <mergeCell ref="L27:M27"/>
    <mergeCell ref="O27:P27"/>
    <mergeCell ref="R27:S27"/>
    <mergeCell ref="L29:M29"/>
    <mergeCell ref="B23:K23"/>
    <mergeCell ref="L23:M23"/>
    <mergeCell ref="S23:T23"/>
    <mergeCell ref="S24:T24"/>
    <mergeCell ref="B25:K25"/>
    <mergeCell ref="L25:M25"/>
    <mergeCell ref="S25:T25"/>
    <mergeCell ref="B18:G18"/>
    <mergeCell ref="J18:L18"/>
    <mergeCell ref="M18:N18"/>
    <mergeCell ref="P18:Q18"/>
    <mergeCell ref="R18:S18"/>
    <mergeCell ref="S22:T22"/>
    <mergeCell ref="B9:F9"/>
    <mergeCell ref="G9:T9"/>
    <mergeCell ref="L12:M12"/>
    <mergeCell ref="Q12:R12"/>
    <mergeCell ref="B14:S14"/>
    <mergeCell ref="Q15:R15"/>
    <mergeCell ref="B3:S3"/>
    <mergeCell ref="L5:M5"/>
    <mergeCell ref="N5:T5"/>
    <mergeCell ref="B7:F7"/>
    <mergeCell ref="G7:T7"/>
    <mergeCell ref="B8:F8"/>
    <mergeCell ref="L8:M8"/>
    <mergeCell ref="O8:T8"/>
  </mergeCells>
  <printOptions horizontalCentered="1"/>
  <pageMargins left="0.1968503937007874" right="0.1968503937007874" top="0.1968503937007874" bottom="0.1968503937007874" header="0.31496062992125984" footer="0.31496062992125984"/>
  <pageSetup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dimension ref="C2:AL58"/>
  <sheetViews>
    <sheetView view="pageBreakPreview" zoomScale="80" zoomScaleSheetLayoutView="80" zoomScalePageLayoutView="0" workbookViewId="0" topLeftCell="A1">
      <selection activeCell="C9" sqref="C9"/>
    </sheetView>
  </sheetViews>
  <sheetFormatPr defaultColWidth="9.00390625" defaultRowHeight="13.5"/>
  <cols>
    <col min="1" max="1" width="1.25" style="87" customWidth="1"/>
    <col min="2" max="2" width="1.00390625" style="87" customWidth="1"/>
    <col min="3" max="3" width="12.875" style="87" customWidth="1"/>
    <col min="4" max="4" width="11.00390625" style="87" customWidth="1"/>
    <col min="5" max="35" width="4.125" style="87" customWidth="1"/>
    <col min="36" max="36" width="4.50390625" style="87" bestFit="1" customWidth="1"/>
    <col min="37" max="37" width="13.00390625" style="87" customWidth="1"/>
    <col min="38" max="38" width="10.00390625" style="87" customWidth="1"/>
    <col min="39" max="39" width="1.12109375" style="87" customWidth="1"/>
    <col min="40" max="16384" width="9.00390625" style="87" customWidth="1"/>
  </cols>
  <sheetData>
    <row r="1" ht="3.75" customHeight="1"/>
    <row r="2" ht="18">
      <c r="C2" s="101" t="s">
        <v>133</v>
      </c>
    </row>
    <row r="3" spans="3:4" ht="12" customHeight="1">
      <c r="C3" s="102"/>
      <c r="D3" s="101"/>
    </row>
    <row r="4" spans="3:11" ht="18">
      <c r="C4" s="87" t="s">
        <v>107</v>
      </c>
      <c r="D4" s="101"/>
      <c r="H4" s="139"/>
      <c r="I4" s="139"/>
      <c r="J4" s="139"/>
      <c r="K4" s="139"/>
    </row>
    <row r="5" spans="3:29" ht="14.25">
      <c r="C5" s="138" t="s">
        <v>88</v>
      </c>
      <c r="D5" s="343"/>
      <c r="E5" s="343"/>
      <c r="F5" s="343"/>
      <c r="G5" s="343"/>
      <c r="H5" s="343"/>
      <c r="K5" s="344" t="s">
        <v>108</v>
      </c>
      <c r="L5" s="344"/>
      <c r="M5" s="344"/>
      <c r="N5" s="344"/>
      <c r="O5" s="169" t="s">
        <v>176</v>
      </c>
      <c r="P5" s="345"/>
      <c r="Q5" s="345"/>
      <c r="R5" s="169" t="s">
        <v>93</v>
      </c>
      <c r="S5" s="169" t="s">
        <v>175</v>
      </c>
      <c r="T5" s="345"/>
      <c r="U5" s="345"/>
      <c r="V5" s="87" t="s">
        <v>93</v>
      </c>
      <c r="Y5" s="140" t="s">
        <v>132</v>
      </c>
      <c r="Z5" s="141"/>
      <c r="AA5" s="140" t="s">
        <v>33</v>
      </c>
      <c r="AB5" s="141"/>
      <c r="AC5" s="142" t="s">
        <v>29</v>
      </c>
    </row>
    <row r="6" spans="4:5" ht="18">
      <c r="D6" s="103"/>
      <c r="E6" s="104"/>
    </row>
    <row r="7" spans="3:38" ht="17.25" customHeight="1">
      <c r="C7" s="512" t="s">
        <v>109</v>
      </c>
      <c r="D7" s="324" t="s">
        <v>110</v>
      </c>
      <c r="E7" s="260">
        <v>1</v>
      </c>
      <c r="F7" s="260">
        <v>2</v>
      </c>
      <c r="G7" s="260">
        <v>3</v>
      </c>
      <c r="H7" s="260">
        <v>4</v>
      </c>
      <c r="I7" s="260">
        <v>5</v>
      </c>
      <c r="J7" s="260">
        <v>6</v>
      </c>
      <c r="K7" s="260">
        <v>7</v>
      </c>
      <c r="L7" s="260">
        <v>8</v>
      </c>
      <c r="M7" s="260">
        <v>9</v>
      </c>
      <c r="N7" s="260">
        <v>10</v>
      </c>
      <c r="O7" s="260">
        <v>11</v>
      </c>
      <c r="P7" s="260">
        <v>12</v>
      </c>
      <c r="Q7" s="260">
        <v>13</v>
      </c>
      <c r="R7" s="260">
        <v>14</v>
      </c>
      <c r="S7" s="260">
        <v>15</v>
      </c>
      <c r="T7" s="260">
        <v>16</v>
      </c>
      <c r="U7" s="260">
        <v>17</v>
      </c>
      <c r="V7" s="260">
        <v>18</v>
      </c>
      <c r="W7" s="260">
        <v>19</v>
      </c>
      <c r="X7" s="260">
        <v>20</v>
      </c>
      <c r="Y7" s="260">
        <v>21</v>
      </c>
      <c r="Z7" s="260">
        <v>22</v>
      </c>
      <c r="AA7" s="260">
        <v>23</v>
      </c>
      <c r="AB7" s="260">
        <v>24</v>
      </c>
      <c r="AC7" s="260">
        <v>25</v>
      </c>
      <c r="AD7" s="260">
        <v>26</v>
      </c>
      <c r="AE7" s="260">
        <v>27</v>
      </c>
      <c r="AF7" s="260">
        <v>28</v>
      </c>
      <c r="AG7" s="260">
        <v>29</v>
      </c>
      <c r="AH7" s="260">
        <v>30</v>
      </c>
      <c r="AI7" s="134">
        <v>31</v>
      </c>
      <c r="AJ7" s="325" t="s">
        <v>111</v>
      </c>
      <c r="AK7" s="326"/>
      <c r="AL7" s="329" t="s">
        <v>112</v>
      </c>
    </row>
    <row r="8" spans="3:38" ht="30.75" customHeight="1">
      <c r="C8" s="512"/>
      <c r="D8" s="324"/>
      <c r="E8" s="135"/>
      <c r="F8" s="136"/>
      <c r="G8" s="135"/>
      <c r="H8" s="136"/>
      <c r="I8" s="135"/>
      <c r="J8" s="136"/>
      <c r="K8" s="135"/>
      <c r="L8" s="135"/>
      <c r="M8" s="136"/>
      <c r="N8" s="135"/>
      <c r="O8" s="136"/>
      <c r="P8" s="135"/>
      <c r="Q8" s="136"/>
      <c r="R8" s="135"/>
      <c r="S8" s="135"/>
      <c r="T8" s="136"/>
      <c r="U8" s="135"/>
      <c r="V8" s="136"/>
      <c r="W8" s="135"/>
      <c r="X8" s="136"/>
      <c r="Y8" s="135"/>
      <c r="Z8" s="135"/>
      <c r="AA8" s="136"/>
      <c r="AB8" s="135"/>
      <c r="AC8" s="136"/>
      <c r="AD8" s="135"/>
      <c r="AE8" s="136"/>
      <c r="AF8" s="135"/>
      <c r="AG8" s="135"/>
      <c r="AH8" s="135"/>
      <c r="AI8" s="137"/>
      <c r="AJ8" s="327"/>
      <c r="AK8" s="328"/>
      <c r="AL8" s="329"/>
    </row>
    <row r="9" spans="3:38" ht="20.25" customHeight="1">
      <c r="C9" s="105"/>
      <c r="D9" s="177"/>
      <c r="E9" s="106"/>
      <c r="F9" s="106"/>
      <c r="G9" s="106"/>
      <c r="H9" s="107"/>
      <c r="I9" s="107"/>
      <c r="J9" s="107"/>
      <c r="K9" s="107"/>
      <c r="L9" s="107"/>
      <c r="M9" s="107"/>
      <c r="N9" s="107"/>
      <c r="O9" s="107"/>
      <c r="P9" s="107"/>
      <c r="Q9" s="107"/>
      <c r="R9" s="107"/>
      <c r="S9" s="106"/>
      <c r="T9" s="106"/>
      <c r="U9" s="106"/>
      <c r="V9" s="107"/>
      <c r="W9" s="107"/>
      <c r="X9" s="107"/>
      <c r="Y9" s="107"/>
      <c r="Z9" s="107"/>
      <c r="AA9" s="107"/>
      <c r="AB9" s="107"/>
      <c r="AC9" s="107"/>
      <c r="AD9" s="107"/>
      <c r="AE9" s="107"/>
      <c r="AF9" s="107"/>
      <c r="AG9" s="106"/>
      <c r="AH9" s="106"/>
      <c r="AI9" s="108"/>
      <c r="AJ9" s="109"/>
      <c r="AK9" s="97"/>
      <c r="AL9" s="110"/>
    </row>
    <row r="10" spans="3:38" ht="20.25" customHeight="1">
      <c r="C10" s="105"/>
      <c r="D10" s="177"/>
      <c r="E10" s="106"/>
      <c r="F10" s="106"/>
      <c r="G10" s="106"/>
      <c r="H10" s="107"/>
      <c r="I10" s="107"/>
      <c r="J10" s="107"/>
      <c r="K10" s="107"/>
      <c r="L10" s="107"/>
      <c r="M10" s="107"/>
      <c r="N10" s="107"/>
      <c r="O10" s="107"/>
      <c r="P10" s="107"/>
      <c r="Q10" s="107"/>
      <c r="R10" s="107"/>
      <c r="S10" s="106"/>
      <c r="T10" s="106"/>
      <c r="U10" s="106"/>
      <c r="V10" s="107"/>
      <c r="W10" s="107"/>
      <c r="X10" s="107"/>
      <c r="Y10" s="107"/>
      <c r="Z10" s="107"/>
      <c r="AA10" s="107"/>
      <c r="AB10" s="107"/>
      <c r="AC10" s="107"/>
      <c r="AD10" s="107"/>
      <c r="AE10" s="107"/>
      <c r="AF10" s="107"/>
      <c r="AG10" s="106"/>
      <c r="AH10" s="106"/>
      <c r="AI10" s="108"/>
      <c r="AJ10" s="109"/>
      <c r="AK10" s="97"/>
      <c r="AL10" s="110"/>
    </row>
    <row r="11" spans="3:38" ht="20.25" customHeight="1">
      <c r="C11" s="105"/>
      <c r="D11" s="177"/>
      <c r="E11" s="106"/>
      <c r="F11" s="106"/>
      <c r="G11" s="106"/>
      <c r="H11" s="107"/>
      <c r="I11" s="107"/>
      <c r="J11" s="107"/>
      <c r="K11" s="107"/>
      <c r="L11" s="107"/>
      <c r="M11" s="107"/>
      <c r="N11" s="107"/>
      <c r="O11" s="107"/>
      <c r="P11" s="107"/>
      <c r="Q11" s="107"/>
      <c r="R11" s="107"/>
      <c r="S11" s="106"/>
      <c r="T11" s="106"/>
      <c r="U11" s="106"/>
      <c r="V11" s="107"/>
      <c r="W11" s="107"/>
      <c r="X11" s="107"/>
      <c r="Y11" s="107"/>
      <c r="Z11" s="107"/>
      <c r="AA11" s="107"/>
      <c r="AB11" s="107"/>
      <c r="AC11" s="107"/>
      <c r="AD11" s="107"/>
      <c r="AE11" s="107"/>
      <c r="AF11" s="107"/>
      <c r="AG11" s="106"/>
      <c r="AH11" s="106"/>
      <c r="AI11" s="108"/>
      <c r="AJ11" s="109"/>
      <c r="AK11" s="97"/>
      <c r="AL11" s="110"/>
    </row>
    <row r="12" spans="3:38" ht="20.25" customHeight="1">
      <c r="C12" s="105"/>
      <c r="D12" s="177"/>
      <c r="E12" s="106"/>
      <c r="F12" s="106"/>
      <c r="G12" s="106"/>
      <c r="H12" s="107"/>
      <c r="I12" s="107"/>
      <c r="J12" s="107"/>
      <c r="K12" s="107"/>
      <c r="L12" s="107"/>
      <c r="M12" s="107"/>
      <c r="N12" s="107"/>
      <c r="O12" s="107"/>
      <c r="P12" s="107"/>
      <c r="Q12" s="107"/>
      <c r="R12" s="107"/>
      <c r="S12" s="106"/>
      <c r="T12" s="106"/>
      <c r="U12" s="106"/>
      <c r="V12" s="107"/>
      <c r="W12" s="107"/>
      <c r="X12" s="107"/>
      <c r="Y12" s="107"/>
      <c r="Z12" s="107"/>
      <c r="AA12" s="107"/>
      <c r="AB12" s="107"/>
      <c r="AC12" s="107"/>
      <c r="AD12" s="107"/>
      <c r="AE12" s="107"/>
      <c r="AF12" s="107"/>
      <c r="AG12" s="106"/>
      <c r="AH12" s="106"/>
      <c r="AI12" s="108"/>
      <c r="AJ12" s="109"/>
      <c r="AK12" s="97"/>
      <c r="AL12" s="110"/>
    </row>
    <row r="13" spans="3:38" ht="20.25" customHeight="1">
      <c r="C13" s="105"/>
      <c r="D13" s="177"/>
      <c r="E13" s="106"/>
      <c r="F13" s="106"/>
      <c r="G13" s="106"/>
      <c r="H13" s="107"/>
      <c r="I13" s="107"/>
      <c r="J13" s="107"/>
      <c r="K13" s="107"/>
      <c r="L13" s="107"/>
      <c r="M13" s="107"/>
      <c r="N13" s="107"/>
      <c r="O13" s="107"/>
      <c r="P13" s="107"/>
      <c r="Q13" s="107"/>
      <c r="R13" s="107"/>
      <c r="S13" s="106"/>
      <c r="T13" s="106"/>
      <c r="U13" s="106"/>
      <c r="V13" s="107"/>
      <c r="W13" s="107"/>
      <c r="X13" s="107"/>
      <c r="Y13" s="107"/>
      <c r="Z13" s="107"/>
      <c r="AA13" s="107"/>
      <c r="AB13" s="107"/>
      <c r="AC13" s="107"/>
      <c r="AD13" s="107"/>
      <c r="AE13" s="107"/>
      <c r="AF13" s="107"/>
      <c r="AG13" s="106"/>
      <c r="AH13" s="106"/>
      <c r="AI13" s="108"/>
      <c r="AJ13" s="109"/>
      <c r="AK13" s="97"/>
      <c r="AL13" s="110"/>
    </row>
    <row r="14" spans="3:38" ht="20.25" customHeight="1">
      <c r="C14" s="105"/>
      <c r="D14" s="177"/>
      <c r="E14" s="106"/>
      <c r="F14" s="106"/>
      <c r="G14" s="106"/>
      <c r="H14" s="107"/>
      <c r="I14" s="107"/>
      <c r="J14" s="107"/>
      <c r="K14" s="107"/>
      <c r="L14" s="107"/>
      <c r="M14" s="107"/>
      <c r="N14" s="107"/>
      <c r="O14" s="107"/>
      <c r="P14" s="107"/>
      <c r="Q14" s="107"/>
      <c r="R14" s="107"/>
      <c r="S14" s="106"/>
      <c r="T14" s="106"/>
      <c r="U14" s="106"/>
      <c r="V14" s="107"/>
      <c r="W14" s="107"/>
      <c r="X14" s="107"/>
      <c r="Y14" s="107"/>
      <c r="Z14" s="107"/>
      <c r="AA14" s="107"/>
      <c r="AB14" s="107"/>
      <c r="AC14" s="107"/>
      <c r="AD14" s="107"/>
      <c r="AE14" s="107"/>
      <c r="AF14" s="107"/>
      <c r="AG14" s="106"/>
      <c r="AH14" s="106"/>
      <c r="AI14" s="108"/>
      <c r="AJ14" s="109"/>
      <c r="AK14" s="97"/>
      <c r="AL14" s="110"/>
    </row>
    <row r="15" spans="3:38" ht="20.25" customHeight="1">
      <c r="C15" s="105"/>
      <c r="D15" s="177"/>
      <c r="E15" s="106"/>
      <c r="F15" s="106"/>
      <c r="G15" s="106"/>
      <c r="H15" s="107"/>
      <c r="I15" s="107"/>
      <c r="J15" s="107"/>
      <c r="K15" s="107"/>
      <c r="L15" s="107"/>
      <c r="M15" s="107"/>
      <c r="N15" s="107"/>
      <c r="O15" s="107"/>
      <c r="P15" s="107"/>
      <c r="Q15" s="107"/>
      <c r="R15" s="107"/>
      <c r="S15" s="106"/>
      <c r="T15" s="106"/>
      <c r="U15" s="106"/>
      <c r="V15" s="107"/>
      <c r="W15" s="107"/>
      <c r="X15" s="107"/>
      <c r="Y15" s="107"/>
      <c r="Z15" s="107"/>
      <c r="AA15" s="107"/>
      <c r="AB15" s="107"/>
      <c r="AC15" s="107"/>
      <c r="AD15" s="107"/>
      <c r="AE15" s="107"/>
      <c r="AF15" s="107"/>
      <c r="AG15" s="106"/>
      <c r="AH15" s="106"/>
      <c r="AI15" s="108"/>
      <c r="AJ15" s="109"/>
      <c r="AK15" s="97"/>
      <c r="AL15" s="110"/>
    </row>
    <row r="16" spans="3:38" ht="20.25" customHeight="1">
      <c r="C16" s="105"/>
      <c r="D16" s="177"/>
      <c r="E16" s="106"/>
      <c r="F16" s="106"/>
      <c r="G16" s="106"/>
      <c r="H16" s="107"/>
      <c r="I16" s="107"/>
      <c r="J16" s="107"/>
      <c r="K16" s="107"/>
      <c r="L16" s="107"/>
      <c r="M16" s="107"/>
      <c r="N16" s="107"/>
      <c r="O16" s="107"/>
      <c r="P16" s="107"/>
      <c r="Q16" s="107"/>
      <c r="R16" s="107"/>
      <c r="S16" s="106"/>
      <c r="T16" s="106"/>
      <c r="U16" s="106"/>
      <c r="V16" s="107"/>
      <c r="W16" s="107"/>
      <c r="X16" s="107"/>
      <c r="Y16" s="107"/>
      <c r="Z16" s="107"/>
      <c r="AA16" s="107"/>
      <c r="AB16" s="107"/>
      <c r="AC16" s="107"/>
      <c r="AD16" s="107"/>
      <c r="AE16" s="107"/>
      <c r="AF16" s="107"/>
      <c r="AG16" s="106"/>
      <c r="AH16" s="106"/>
      <c r="AI16" s="108"/>
      <c r="AJ16" s="109"/>
      <c r="AK16" s="97"/>
      <c r="AL16" s="110"/>
    </row>
    <row r="17" spans="3:38" ht="20.25" customHeight="1">
      <c r="C17" s="105"/>
      <c r="D17" s="177"/>
      <c r="E17" s="106"/>
      <c r="F17" s="106"/>
      <c r="G17" s="106"/>
      <c r="H17" s="107"/>
      <c r="I17" s="107"/>
      <c r="J17" s="107"/>
      <c r="K17" s="107"/>
      <c r="L17" s="107"/>
      <c r="M17" s="107"/>
      <c r="N17" s="107"/>
      <c r="O17" s="107"/>
      <c r="P17" s="107"/>
      <c r="Q17" s="107"/>
      <c r="R17" s="107"/>
      <c r="S17" s="106"/>
      <c r="T17" s="106"/>
      <c r="U17" s="106"/>
      <c r="V17" s="107"/>
      <c r="W17" s="107"/>
      <c r="X17" s="107"/>
      <c r="Y17" s="107"/>
      <c r="Z17" s="107"/>
      <c r="AA17" s="107"/>
      <c r="AB17" s="107"/>
      <c r="AC17" s="107"/>
      <c r="AD17" s="107"/>
      <c r="AE17" s="107"/>
      <c r="AF17" s="107"/>
      <c r="AG17" s="106"/>
      <c r="AH17" s="106"/>
      <c r="AI17" s="108"/>
      <c r="AJ17" s="109"/>
      <c r="AK17" s="97"/>
      <c r="AL17" s="110"/>
    </row>
    <row r="18" spans="3:38" ht="20.25" customHeight="1">
      <c r="C18" s="105"/>
      <c r="D18" s="177"/>
      <c r="E18" s="106"/>
      <c r="F18" s="106"/>
      <c r="G18" s="106"/>
      <c r="H18" s="107"/>
      <c r="I18" s="107"/>
      <c r="J18" s="107"/>
      <c r="K18" s="107"/>
      <c r="L18" s="107"/>
      <c r="M18" s="107"/>
      <c r="N18" s="107"/>
      <c r="O18" s="107"/>
      <c r="P18" s="107"/>
      <c r="Q18" s="107"/>
      <c r="R18" s="107"/>
      <c r="S18" s="106"/>
      <c r="T18" s="106"/>
      <c r="U18" s="106"/>
      <c r="V18" s="107"/>
      <c r="W18" s="107"/>
      <c r="X18" s="107"/>
      <c r="Y18" s="107"/>
      <c r="Z18" s="107"/>
      <c r="AA18" s="107"/>
      <c r="AB18" s="107"/>
      <c r="AC18" s="107"/>
      <c r="AD18" s="107"/>
      <c r="AE18" s="107"/>
      <c r="AF18" s="107"/>
      <c r="AG18" s="106"/>
      <c r="AH18" s="106"/>
      <c r="AI18" s="108"/>
      <c r="AJ18" s="109"/>
      <c r="AK18" s="97"/>
      <c r="AL18" s="110"/>
    </row>
    <row r="19" spans="3:38" ht="20.25" customHeight="1">
      <c r="C19" s="105"/>
      <c r="D19" s="177"/>
      <c r="E19" s="106"/>
      <c r="F19" s="106"/>
      <c r="G19" s="106"/>
      <c r="H19" s="107"/>
      <c r="I19" s="107"/>
      <c r="J19" s="107"/>
      <c r="K19" s="107"/>
      <c r="L19" s="107"/>
      <c r="M19" s="107"/>
      <c r="N19" s="107"/>
      <c r="O19" s="107"/>
      <c r="P19" s="107"/>
      <c r="Q19" s="107"/>
      <c r="R19" s="107"/>
      <c r="S19" s="106"/>
      <c r="T19" s="106"/>
      <c r="U19" s="106"/>
      <c r="V19" s="107"/>
      <c r="W19" s="107"/>
      <c r="X19" s="107"/>
      <c r="Y19" s="107"/>
      <c r="Z19" s="107"/>
      <c r="AA19" s="107"/>
      <c r="AB19" s="107"/>
      <c r="AC19" s="107"/>
      <c r="AD19" s="107"/>
      <c r="AE19" s="107"/>
      <c r="AF19" s="107"/>
      <c r="AG19" s="106"/>
      <c r="AH19" s="106"/>
      <c r="AI19" s="108"/>
      <c r="AJ19" s="109"/>
      <c r="AK19" s="97"/>
      <c r="AL19" s="110"/>
    </row>
    <row r="20" spans="3:38" ht="20.25" customHeight="1">
      <c r="C20" s="105"/>
      <c r="D20" s="9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11"/>
      <c r="AJ20" s="109"/>
      <c r="AK20" s="97"/>
      <c r="AL20" s="112"/>
    </row>
    <row r="21" spans="3:38" ht="20.25" customHeight="1">
      <c r="C21" s="105"/>
      <c r="D21" s="175"/>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11"/>
      <c r="AJ21" s="109"/>
      <c r="AK21" s="97"/>
      <c r="AL21" s="110"/>
    </row>
    <row r="22" spans="3:38" ht="20.25" customHeight="1">
      <c r="C22" s="105"/>
      <c r="D22" s="175"/>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11"/>
      <c r="AJ22" s="109"/>
      <c r="AK22" s="97"/>
      <c r="AL22" s="110"/>
    </row>
    <row r="23" spans="3:38" ht="20.25" customHeight="1" thickBot="1">
      <c r="C23" s="113"/>
      <c r="D23" s="17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5"/>
      <c r="AJ23" s="116"/>
      <c r="AK23" s="176"/>
      <c r="AL23" s="117"/>
    </row>
    <row r="24" spans="3:38" ht="30" customHeight="1">
      <c r="C24" s="330" t="s">
        <v>113</v>
      </c>
      <c r="D24" s="118" t="s">
        <v>114</v>
      </c>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121" t="s">
        <v>183</v>
      </c>
      <c r="AK24" s="122"/>
      <c r="AL24" s="123"/>
    </row>
    <row r="25" spans="3:38" ht="30" customHeight="1" thickBot="1">
      <c r="C25" s="331"/>
      <c r="D25" s="124" t="s">
        <v>116</v>
      </c>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6"/>
      <c r="AJ25" s="127" t="s">
        <v>115</v>
      </c>
      <c r="AK25" s="128"/>
      <c r="AL25" s="129"/>
    </row>
    <row r="26" spans="4:38" ht="14.25" customHeight="1">
      <c r="D26" s="130"/>
      <c r="E26" s="130"/>
      <c r="F26" s="130"/>
      <c r="G26" s="130"/>
      <c r="H26" s="130"/>
      <c r="I26" s="130"/>
      <c r="J26" s="130"/>
      <c r="K26" s="130"/>
      <c r="L26" s="130"/>
      <c r="M26" s="130"/>
      <c r="N26" s="130"/>
      <c r="O26" s="130"/>
      <c r="P26" s="130"/>
      <c r="Q26" s="130"/>
      <c r="R26" s="131"/>
      <c r="S26" s="131"/>
      <c r="T26" s="131"/>
      <c r="U26" s="131"/>
      <c r="V26" s="131"/>
      <c r="W26" s="131"/>
      <c r="X26" s="131"/>
      <c r="Y26" s="131"/>
      <c r="Z26" s="131"/>
      <c r="AA26" s="131"/>
      <c r="AB26" s="131"/>
      <c r="AC26" s="131"/>
      <c r="AD26" s="131"/>
      <c r="AE26" s="131"/>
      <c r="AF26" s="131"/>
      <c r="AG26" s="131"/>
      <c r="AH26" s="131"/>
      <c r="AI26" s="131"/>
      <c r="AJ26" s="333" t="s">
        <v>184</v>
      </c>
      <c r="AK26" s="335">
        <f>AK24+AK25</f>
        <v>0</v>
      </c>
      <c r="AL26" s="131"/>
    </row>
    <row r="27" spans="3:38" ht="13.5" customHeight="1" thickBot="1">
      <c r="C27" s="258" t="s">
        <v>174</v>
      </c>
      <c r="D27" s="259"/>
      <c r="E27" s="259"/>
      <c r="F27" s="259"/>
      <c r="G27" s="259"/>
      <c r="H27" s="259"/>
      <c r="I27" s="259"/>
      <c r="J27" s="259"/>
      <c r="K27" s="259"/>
      <c r="L27" s="259"/>
      <c r="M27" s="259"/>
      <c r="N27" s="259"/>
      <c r="O27" s="259"/>
      <c r="P27" s="259"/>
      <c r="Q27" s="259"/>
      <c r="R27" s="259"/>
      <c r="S27" s="259"/>
      <c r="T27" s="259"/>
      <c r="U27" s="259"/>
      <c r="V27" s="259"/>
      <c r="W27" s="259"/>
      <c r="Y27" s="132"/>
      <c r="Z27" s="332"/>
      <c r="AA27" s="332"/>
      <c r="AB27" s="332"/>
      <c r="AC27" s="332"/>
      <c r="AD27" s="261"/>
      <c r="AE27" s="261"/>
      <c r="AF27" s="261"/>
      <c r="AG27" s="337" t="s">
        <v>185</v>
      </c>
      <c r="AH27" s="338"/>
      <c r="AI27" s="339"/>
      <c r="AJ27" s="334"/>
      <c r="AK27" s="336"/>
      <c r="AL27" s="131"/>
    </row>
    <row r="28" spans="3:38" ht="18" customHeight="1">
      <c r="C28" s="320" t="s">
        <v>186</v>
      </c>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row>
    <row r="29" spans="3:38" ht="18" customHeight="1">
      <c r="C29" s="319" t="s">
        <v>117</v>
      </c>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row>
    <row r="30" spans="3:38" ht="18" customHeight="1">
      <c r="C30" s="320" t="s">
        <v>173</v>
      </c>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row>
    <row r="31" spans="3:34" ht="18" customHeight="1">
      <c r="C31" s="258" t="s">
        <v>118</v>
      </c>
      <c r="D31" s="258"/>
      <c r="E31" s="258"/>
      <c r="F31" s="258"/>
      <c r="G31" s="258"/>
      <c r="H31" s="258"/>
      <c r="I31" s="258"/>
      <c r="J31" s="258"/>
      <c r="K31" s="258"/>
      <c r="L31" s="258"/>
      <c r="M31" s="258"/>
      <c r="N31" s="258"/>
      <c r="O31" s="258"/>
      <c r="P31" s="258"/>
      <c r="Q31" s="258"/>
      <c r="R31" s="258"/>
      <c r="S31" s="258"/>
      <c r="T31" s="258"/>
      <c r="U31" s="258"/>
      <c r="V31" s="258"/>
      <c r="W31" s="258"/>
      <c r="X31" s="133"/>
      <c r="Y31" s="133"/>
      <c r="Z31" s="133"/>
      <c r="AA31" s="133"/>
      <c r="AB31" s="133"/>
      <c r="AC31" s="133"/>
      <c r="AD31" s="133"/>
      <c r="AE31" s="133"/>
      <c r="AF31" s="133"/>
      <c r="AG31" s="133"/>
      <c r="AH31" s="133"/>
    </row>
    <row r="32" ht="18" customHeight="1">
      <c r="C32" s="133" t="s">
        <v>119</v>
      </c>
    </row>
    <row r="33" ht="4.5" customHeight="1"/>
    <row r="34" ht="14.25"/>
    <row r="35" spans="3:38" ht="18">
      <c r="C35" s="143" t="s">
        <v>154</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row>
    <row r="36" spans="3:38" ht="18">
      <c r="C36" s="144"/>
      <c r="D36" s="143"/>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row>
    <row r="37" spans="3:38" ht="18">
      <c r="C37" s="86" t="s">
        <v>107</v>
      </c>
      <c r="D37" s="143"/>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row>
    <row r="38" spans="3:38" ht="14.25">
      <c r="C38" s="86" t="s">
        <v>88</v>
      </c>
      <c r="D38" s="321" t="s">
        <v>153</v>
      </c>
      <c r="E38" s="321"/>
      <c r="F38" s="321"/>
      <c r="G38" s="321"/>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row>
    <row r="39" spans="3:38" ht="18">
      <c r="C39" s="86"/>
      <c r="D39" s="145"/>
      <c r="E39" s="146"/>
      <c r="F39" s="86"/>
      <c r="G39" s="322" t="s">
        <v>108</v>
      </c>
      <c r="H39" s="322"/>
      <c r="I39" s="322"/>
      <c r="J39" s="322"/>
      <c r="K39" s="323" t="s">
        <v>134</v>
      </c>
      <c r="L39" s="323"/>
      <c r="M39" s="323"/>
      <c r="N39" s="323"/>
      <c r="O39" s="323"/>
      <c r="P39" s="323"/>
      <c r="Q39" s="342"/>
      <c r="R39" s="342"/>
      <c r="S39" s="86"/>
      <c r="T39" s="86"/>
      <c r="U39" s="86"/>
      <c r="V39" s="86"/>
      <c r="W39" s="86"/>
      <c r="X39" s="323" t="s">
        <v>182</v>
      </c>
      <c r="Y39" s="323"/>
      <c r="Z39" s="323"/>
      <c r="AA39" s="323"/>
      <c r="AB39" s="86"/>
      <c r="AC39" s="86"/>
      <c r="AD39" s="147"/>
      <c r="AE39" s="86"/>
      <c r="AF39" s="86"/>
      <c r="AG39" s="86"/>
      <c r="AH39" s="86"/>
      <c r="AI39" s="86"/>
      <c r="AJ39" s="86"/>
      <c r="AK39" s="86"/>
      <c r="AL39" s="86"/>
    </row>
    <row r="40" spans="3:38" ht="14.25">
      <c r="C40" s="513" t="s">
        <v>109</v>
      </c>
      <c r="D40" s="315" t="s">
        <v>110</v>
      </c>
      <c r="E40" s="148">
        <v>1</v>
      </c>
      <c r="F40" s="148">
        <v>2</v>
      </c>
      <c r="G40" s="148">
        <v>3</v>
      </c>
      <c r="H40" s="148">
        <v>4</v>
      </c>
      <c r="I40" s="148">
        <v>5</v>
      </c>
      <c r="J40" s="148">
        <v>6</v>
      </c>
      <c r="K40" s="148">
        <v>7</v>
      </c>
      <c r="L40" s="148">
        <v>8</v>
      </c>
      <c r="M40" s="148">
        <v>9</v>
      </c>
      <c r="N40" s="148">
        <v>10</v>
      </c>
      <c r="O40" s="148">
        <v>11</v>
      </c>
      <c r="P40" s="148">
        <v>12</v>
      </c>
      <c r="Q40" s="148">
        <v>13</v>
      </c>
      <c r="R40" s="148">
        <v>14</v>
      </c>
      <c r="S40" s="148">
        <v>15</v>
      </c>
      <c r="T40" s="148">
        <v>16</v>
      </c>
      <c r="U40" s="148">
        <v>17</v>
      </c>
      <c r="V40" s="148">
        <v>18</v>
      </c>
      <c r="W40" s="148">
        <v>19</v>
      </c>
      <c r="X40" s="148">
        <v>20</v>
      </c>
      <c r="Y40" s="148">
        <v>21</v>
      </c>
      <c r="Z40" s="148">
        <v>22</v>
      </c>
      <c r="AA40" s="148">
        <v>23</v>
      </c>
      <c r="AB40" s="148">
        <v>24</v>
      </c>
      <c r="AC40" s="148">
        <v>25</v>
      </c>
      <c r="AD40" s="148">
        <v>26</v>
      </c>
      <c r="AE40" s="148">
        <v>27</v>
      </c>
      <c r="AF40" s="148">
        <v>28</v>
      </c>
      <c r="AG40" s="148">
        <v>29</v>
      </c>
      <c r="AH40" s="148">
        <v>30</v>
      </c>
      <c r="AI40" s="148">
        <v>31</v>
      </c>
      <c r="AJ40" s="316" t="s">
        <v>111</v>
      </c>
      <c r="AK40" s="316"/>
      <c r="AL40" s="316" t="s">
        <v>112</v>
      </c>
    </row>
    <row r="41" spans="3:38" ht="36" customHeight="1">
      <c r="C41" s="513"/>
      <c r="D41" s="315"/>
      <c r="E41" s="149" t="s">
        <v>120</v>
      </c>
      <c r="F41" s="149" t="s">
        <v>121</v>
      </c>
      <c r="G41" s="149" t="s">
        <v>122</v>
      </c>
      <c r="H41" s="149" t="s">
        <v>123</v>
      </c>
      <c r="I41" s="149" t="s">
        <v>124</v>
      </c>
      <c r="J41" s="149" t="s">
        <v>125</v>
      </c>
      <c r="K41" s="149" t="s">
        <v>126</v>
      </c>
      <c r="L41" s="149" t="s">
        <v>120</v>
      </c>
      <c r="M41" s="149" t="s">
        <v>121</v>
      </c>
      <c r="N41" s="149" t="s">
        <v>122</v>
      </c>
      <c r="O41" s="149" t="s">
        <v>123</v>
      </c>
      <c r="P41" s="149" t="s">
        <v>124</v>
      </c>
      <c r="Q41" s="149" t="s">
        <v>125</v>
      </c>
      <c r="R41" s="149" t="s">
        <v>126</v>
      </c>
      <c r="S41" s="149" t="s">
        <v>120</v>
      </c>
      <c r="T41" s="149" t="s">
        <v>121</v>
      </c>
      <c r="U41" s="149" t="s">
        <v>122</v>
      </c>
      <c r="V41" s="149" t="s">
        <v>123</v>
      </c>
      <c r="W41" s="149" t="s">
        <v>124</v>
      </c>
      <c r="X41" s="149" t="s">
        <v>125</v>
      </c>
      <c r="Y41" s="149" t="s">
        <v>126</v>
      </c>
      <c r="Z41" s="149" t="s">
        <v>120</v>
      </c>
      <c r="AA41" s="149" t="s">
        <v>121</v>
      </c>
      <c r="AB41" s="149" t="s">
        <v>122</v>
      </c>
      <c r="AC41" s="149" t="s">
        <v>123</v>
      </c>
      <c r="AD41" s="149" t="s">
        <v>124</v>
      </c>
      <c r="AE41" s="149" t="s">
        <v>125</v>
      </c>
      <c r="AF41" s="149" t="s">
        <v>126</v>
      </c>
      <c r="AG41" s="149" t="s">
        <v>120</v>
      </c>
      <c r="AH41" s="149" t="s">
        <v>121</v>
      </c>
      <c r="AI41" s="149" t="s">
        <v>122</v>
      </c>
      <c r="AJ41" s="316"/>
      <c r="AK41" s="316"/>
      <c r="AL41" s="316"/>
    </row>
    <row r="42" spans="3:38" ht="39.75" customHeight="1">
      <c r="C42" s="149" t="s">
        <v>127</v>
      </c>
      <c r="D42" s="257" t="s">
        <v>172</v>
      </c>
      <c r="E42" s="179" t="s">
        <v>158</v>
      </c>
      <c r="F42" s="180" t="s">
        <v>157</v>
      </c>
      <c r="G42" s="150"/>
      <c r="H42" s="151"/>
      <c r="I42" s="151"/>
      <c r="J42" s="152" t="s">
        <v>166</v>
      </c>
      <c r="K42" s="151"/>
      <c r="L42" s="151"/>
      <c r="M42" s="151"/>
      <c r="N42" s="151"/>
      <c r="O42" s="151"/>
      <c r="P42" s="151"/>
      <c r="Q42" s="151"/>
      <c r="R42" s="151"/>
      <c r="S42" s="150"/>
      <c r="T42" s="150"/>
      <c r="U42" s="150"/>
      <c r="V42" s="151"/>
      <c r="W42" s="151"/>
      <c r="X42" s="151"/>
      <c r="Y42" s="151"/>
      <c r="Z42" s="151"/>
      <c r="AA42" s="151"/>
      <c r="AB42" s="151"/>
      <c r="AC42" s="151"/>
      <c r="AD42" s="151"/>
      <c r="AE42" s="151"/>
      <c r="AF42" s="151"/>
      <c r="AG42" s="150"/>
      <c r="AH42" s="150"/>
      <c r="AI42" s="150"/>
      <c r="AJ42" s="160"/>
      <c r="AK42" s="153">
        <v>72</v>
      </c>
      <c r="AL42" s="182" t="s">
        <v>137</v>
      </c>
    </row>
    <row r="43" spans="3:38" ht="27" customHeight="1">
      <c r="C43" s="149" t="s">
        <v>128</v>
      </c>
      <c r="D43" s="257" t="s">
        <v>171</v>
      </c>
      <c r="E43" s="150"/>
      <c r="F43" s="179" t="s">
        <v>158</v>
      </c>
      <c r="G43" s="180" t="s">
        <v>157</v>
      </c>
      <c r="H43" s="150"/>
      <c r="I43" s="151"/>
      <c r="J43" s="152" t="s">
        <v>166</v>
      </c>
      <c r="K43" s="151"/>
      <c r="L43" s="151"/>
      <c r="M43" s="151"/>
      <c r="N43" s="151"/>
      <c r="O43" s="151"/>
      <c r="P43" s="151"/>
      <c r="Q43" s="151"/>
      <c r="R43" s="151"/>
      <c r="S43" s="150"/>
      <c r="T43" s="150"/>
      <c r="U43" s="150"/>
      <c r="V43" s="151"/>
      <c r="W43" s="151"/>
      <c r="X43" s="151"/>
      <c r="Y43" s="151"/>
      <c r="Z43" s="151"/>
      <c r="AA43" s="151"/>
      <c r="AB43" s="151"/>
      <c r="AC43" s="151"/>
      <c r="AD43" s="151"/>
      <c r="AE43" s="151"/>
      <c r="AF43" s="151"/>
      <c r="AG43" s="150"/>
      <c r="AH43" s="150"/>
      <c r="AI43" s="150"/>
      <c r="AJ43" s="160"/>
      <c r="AK43" s="153">
        <v>64</v>
      </c>
      <c r="AL43" s="182" t="s">
        <v>135</v>
      </c>
    </row>
    <row r="44" spans="3:38" ht="27" customHeight="1">
      <c r="C44" s="149" t="s">
        <v>128</v>
      </c>
      <c r="D44" s="257" t="s">
        <v>170</v>
      </c>
      <c r="E44" s="179" t="s">
        <v>169</v>
      </c>
      <c r="F44" s="150"/>
      <c r="G44" s="150"/>
      <c r="H44" s="151"/>
      <c r="I44" s="151"/>
      <c r="J44" s="152"/>
      <c r="K44" s="151"/>
      <c r="L44" s="181"/>
      <c r="M44" s="151"/>
      <c r="N44" s="151"/>
      <c r="O44" s="151"/>
      <c r="P44" s="151"/>
      <c r="Q44" s="151"/>
      <c r="R44" s="151"/>
      <c r="S44" s="150"/>
      <c r="T44" s="150"/>
      <c r="U44" s="150"/>
      <c r="V44" s="151"/>
      <c r="W44" s="151"/>
      <c r="X44" s="151"/>
      <c r="Y44" s="151"/>
      <c r="Z44" s="151"/>
      <c r="AA44" s="151"/>
      <c r="AB44" s="151"/>
      <c r="AC44" s="151"/>
      <c r="AD44" s="151"/>
      <c r="AE44" s="151"/>
      <c r="AF44" s="151"/>
      <c r="AG44" s="150"/>
      <c r="AH44" s="150"/>
      <c r="AI44" s="150"/>
      <c r="AJ44" s="160"/>
      <c r="AK44" s="178">
        <v>7</v>
      </c>
      <c r="AL44" s="182" t="s">
        <v>136</v>
      </c>
    </row>
    <row r="45" spans="3:38" ht="27" customHeight="1">
      <c r="C45" s="149" t="s">
        <v>129</v>
      </c>
      <c r="D45" s="257" t="s">
        <v>168</v>
      </c>
      <c r="E45" s="150"/>
      <c r="F45" s="150"/>
      <c r="G45" s="150"/>
      <c r="H45" s="179" t="s">
        <v>158</v>
      </c>
      <c r="I45" s="180" t="s">
        <v>157</v>
      </c>
      <c r="J45" s="152" t="s">
        <v>166</v>
      </c>
      <c r="K45" s="151"/>
      <c r="L45" s="151"/>
      <c r="M45" s="151"/>
      <c r="N45" s="151"/>
      <c r="O45" s="151"/>
      <c r="P45" s="151"/>
      <c r="Q45" s="151"/>
      <c r="R45" s="151"/>
      <c r="S45" s="150"/>
      <c r="T45" s="150"/>
      <c r="U45" s="150"/>
      <c r="V45" s="151"/>
      <c r="W45" s="151"/>
      <c r="X45" s="151"/>
      <c r="Y45" s="151"/>
      <c r="Z45" s="151"/>
      <c r="AA45" s="151"/>
      <c r="AB45" s="151"/>
      <c r="AC45" s="151"/>
      <c r="AD45" s="151"/>
      <c r="AE45" s="151"/>
      <c r="AF45" s="151"/>
      <c r="AG45" s="150"/>
      <c r="AH45" s="150"/>
      <c r="AI45" s="150"/>
      <c r="AJ45" s="160"/>
      <c r="AK45" s="153"/>
      <c r="AL45" s="159"/>
    </row>
    <row r="46" spans="3:38" ht="27" customHeight="1">
      <c r="C46" s="149" t="s">
        <v>130</v>
      </c>
      <c r="D46" s="257" t="s">
        <v>167</v>
      </c>
      <c r="E46" s="150"/>
      <c r="F46" s="150"/>
      <c r="G46" s="179" t="s">
        <v>158</v>
      </c>
      <c r="H46" s="180" t="s">
        <v>157</v>
      </c>
      <c r="I46" s="151"/>
      <c r="J46" s="152" t="s">
        <v>166</v>
      </c>
      <c r="K46" s="151"/>
      <c r="L46" s="151"/>
      <c r="M46" s="151"/>
      <c r="N46" s="151"/>
      <c r="O46" s="151"/>
      <c r="P46" s="151"/>
      <c r="Q46" s="151"/>
      <c r="R46" s="151"/>
      <c r="S46" s="150"/>
      <c r="T46" s="150"/>
      <c r="U46" s="150"/>
      <c r="V46" s="151"/>
      <c r="W46" s="151"/>
      <c r="X46" s="151"/>
      <c r="Y46" s="151"/>
      <c r="Z46" s="151"/>
      <c r="AA46" s="151"/>
      <c r="AB46" s="151"/>
      <c r="AC46" s="151"/>
      <c r="AD46" s="151"/>
      <c r="AE46" s="151"/>
      <c r="AF46" s="151"/>
      <c r="AG46" s="150"/>
      <c r="AH46" s="150"/>
      <c r="AI46" s="150"/>
      <c r="AJ46" s="160"/>
      <c r="AK46" s="153"/>
      <c r="AL46" s="159"/>
    </row>
    <row r="47" spans="3:38" ht="27" customHeight="1">
      <c r="C47" s="149" t="s">
        <v>130</v>
      </c>
      <c r="D47" s="257" t="s">
        <v>165</v>
      </c>
      <c r="E47" s="179" t="s">
        <v>158</v>
      </c>
      <c r="F47" s="180" t="s">
        <v>157</v>
      </c>
      <c r="G47" s="150"/>
      <c r="H47" s="151"/>
      <c r="I47" s="151"/>
      <c r="J47" s="151"/>
      <c r="K47" s="151"/>
      <c r="L47" s="151"/>
      <c r="M47" s="151"/>
      <c r="N47" s="151"/>
      <c r="O47" s="151"/>
      <c r="P47" s="151"/>
      <c r="Q47" s="151"/>
      <c r="R47" s="151"/>
      <c r="S47" s="150"/>
      <c r="T47" s="150"/>
      <c r="U47" s="150"/>
      <c r="V47" s="151"/>
      <c r="W47" s="151"/>
      <c r="X47" s="151"/>
      <c r="Y47" s="151"/>
      <c r="Z47" s="151"/>
      <c r="AA47" s="151"/>
      <c r="AB47" s="151"/>
      <c r="AC47" s="151"/>
      <c r="AD47" s="151"/>
      <c r="AE47" s="151"/>
      <c r="AF47" s="151"/>
      <c r="AG47" s="150"/>
      <c r="AH47" s="150"/>
      <c r="AI47" s="150"/>
      <c r="AJ47" s="160"/>
      <c r="AK47" s="153"/>
      <c r="AL47" s="159"/>
    </row>
    <row r="48" spans="3:38" ht="27" customHeight="1">
      <c r="C48" s="149" t="s">
        <v>130</v>
      </c>
      <c r="D48" s="257" t="s">
        <v>164</v>
      </c>
      <c r="E48" s="150"/>
      <c r="F48" s="179" t="s">
        <v>158</v>
      </c>
      <c r="G48" s="180" t="s">
        <v>157</v>
      </c>
      <c r="H48" s="151"/>
      <c r="I48" s="151"/>
      <c r="J48" s="151"/>
      <c r="K48" s="151"/>
      <c r="L48" s="151"/>
      <c r="M48" s="151"/>
      <c r="N48" s="151"/>
      <c r="O48" s="151"/>
      <c r="P48" s="151"/>
      <c r="Q48" s="151"/>
      <c r="R48" s="151"/>
      <c r="S48" s="150"/>
      <c r="T48" s="150"/>
      <c r="U48" s="150"/>
      <c r="V48" s="151"/>
      <c r="W48" s="151"/>
      <c r="X48" s="151"/>
      <c r="Y48" s="151"/>
      <c r="Z48" s="151"/>
      <c r="AA48" s="151"/>
      <c r="AB48" s="151"/>
      <c r="AC48" s="151"/>
      <c r="AD48" s="151"/>
      <c r="AE48" s="151"/>
      <c r="AF48" s="151"/>
      <c r="AG48" s="150"/>
      <c r="AH48" s="150"/>
      <c r="AI48" s="150"/>
      <c r="AJ48" s="160"/>
      <c r="AK48" s="153"/>
      <c r="AL48" s="159"/>
    </row>
    <row r="49" spans="3:38" ht="27" customHeight="1">
      <c r="C49" s="149" t="s">
        <v>130</v>
      </c>
      <c r="D49" s="257" t="s">
        <v>163</v>
      </c>
      <c r="E49" s="179" t="s">
        <v>158</v>
      </c>
      <c r="F49" s="180" t="s">
        <v>157</v>
      </c>
      <c r="G49" s="150"/>
      <c r="H49" s="151"/>
      <c r="I49" s="151"/>
      <c r="J49" s="151"/>
      <c r="K49" s="151"/>
      <c r="L49" s="151"/>
      <c r="M49" s="151"/>
      <c r="N49" s="151"/>
      <c r="O49" s="151"/>
      <c r="P49" s="151"/>
      <c r="Q49" s="151"/>
      <c r="R49" s="151"/>
      <c r="S49" s="150"/>
      <c r="T49" s="150"/>
      <c r="U49" s="150"/>
      <c r="V49" s="151"/>
      <c r="W49" s="151"/>
      <c r="X49" s="151"/>
      <c r="Y49" s="151"/>
      <c r="Z49" s="151"/>
      <c r="AA49" s="151"/>
      <c r="AB49" s="151"/>
      <c r="AC49" s="151"/>
      <c r="AD49" s="151"/>
      <c r="AE49" s="151"/>
      <c r="AF49" s="151"/>
      <c r="AG49" s="150"/>
      <c r="AH49" s="150"/>
      <c r="AI49" s="150"/>
      <c r="AJ49" s="160"/>
      <c r="AK49" s="153"/>
      <c r="AL49" s="159"/>
    </row>
    <row r="50" spans="3:38" ht="27" customHeight="1">
      <c r="C50" s="149" t="s">
        <v>130</v>
      </c>
      <c r="D50" s="257" t="s">
        <v>162</v>
      </c>
      <c r="E50" s="179" t="s">
        <v>158</v>
      </c>
      <c r="F50" s="180" t="s">
        <v>157</v>
      </c>
      <c r="G50" s="150"/>
      <c r="H50" s="151"/>
      <c r="I50" s="151"/>
      <c r="J50" s="151"/>
      <c r="K50" s="151"/>
      <c r="L50" s="151"/>
      <c r="M50" s="151"/>
      <c r="N50" s="151"/>
      <c r="O50" s="151"/>
      <c r="P50" s="151"/>
      <c r="Q50" s="151"/>
      <c r="R50" s="151"/>
      <c r="S50" s="150"/>
      <c r="T50" s="150"/>
      <c r="U50" s="150"/>
      <c r="V50" s="151"/>
      <c r="W50" s="151"/>
      <c r="X50" s="151"/>
      <c r="Y50" s="151"/>
      <c r="Z50" s="151"/>
      <c r="AA50" s="151"/>
      <c r="AB50" s="151"/>
      <c r="AC50" s="151"/>
      <c r="AD50" s="151"/>
      <c r="AE50" s="151"/>
      <c r="AF50" s="151"/>
      <c r="AG50" s="150"/>
      <c r="AH50" s="150"/>
      <c r="AI50" s="150"/>
      <c r="AJ50" s="160"/>
      <c r="AK50" s="153"/>
      <c r="AL50" s="159"/>
    </row>
    <row r="51" spans="3:38" ht="27" customHeight="1">
      <c r="C51" s="149" t="s">
        <v>130</v>
      </c>
      <c r="D51" s="257" t="s">
        <v>161</v>
      </c>
      <c r="E51" s="151"/>
      <c r="F51" s="180" t="s">
        <v>160</v>
      </c>
      <c r="G51" s="18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60"/>
      <c r="AK51" s="178">
        <v>10</v>
      </c>
      <c r="AL51" s="183" t="s">
        <v>144</v>
      </c>
    </row>
    <row r="52" spans="3:38" ht="27" customHeight="1">
      <c r="C52" s="149" t="s">
        <v>130</v>
      </c>
      <c r="D52" s="257" t="s">
        <v>159</v>
      </c>
      <c r="E52" s="151"/>
      <c r="F52" s="179" t="s">
        <v>158</v>
      </c>
      <c r="G52" s="180" t="s">
        <v>157</v>
      </c>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60"/>
      <c r="AK52" s="153"/>
      <c r="AL52" s="159"/>
    </row>
    <row r="53" spans="3:38" ht="27" customHeight="1">
      <c r="C53" s="154" t="s">
        <v>156</v>
      </c>
      <c r="D53" s="257"/>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60"/>
      <c r="AK53" s="153"/>
      <c r="AL53" s="159"/>
    </row>
    <row r="54" spans="3:38" ht="27" customHeight="1">
      <c r="C54" s="149"/>
      <c r="D54" s="257"/>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60"/>
      <c r="AK54" s="153"/>
      <c r="AL54" s="159"/>
    </row>
    <row r="55" spans="3:38" ht="21" customHeight="1">
      <c r="C55" s="317" t="s">
        <v>113</v>
      </c>
      <c r="D55" s="155" t="s">
        <v>114</v>
      </c>
      <c r="E55" s="156">
        <v>17</v>
      </c>
      <c r="F55" s="156">
        <v>16</v>
      </c>
      <c r="G55" s="156" t="s">
        <v>155</v>
      </c>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7"/>
      <c r="AJ55" s="166" t="s">
        <v>183</v>
      </c>
      <c r="AK55" s="167">
        <v>600</v>
      </c>
      <c r="AL55" s="158"/>
    </row>
    <row r="56" spans="3:38" ht="21" customHeight="1" thickBot="1">
      <c r="C56" s="318"/>
      <c r="D56" s="161" t="s">
        <v>116</v>
      </c>
      <c r="E56" s="162">
        <v>48</v>
      </c>
      <c r="F56" s="162">
        <v>32.5</v>
      </c>
      <c r="G56" s="162" t="s">
        <v>155</v>
      </c>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3"/>
      <c r="AJ56" s="168" t="s">
        <v>115</v>
      </c>
      <c r="AK56" s="164">
        <v>1200</v>
      </c>
      <c r="AL56" s="165"/>
    </row>
    <row r="57" spans="33:37" ht="12.75">
      <c r="AG57" s="131"/>
      <c r="AH57" s="131"/>
      <c r="AI57" s="131"/>
      <c r="AJ57" s="333" t="s">
        <v>184</v>
      </c>
      <c r="AK57" s="340">
        <f>AK55+AK56</f>
        <v>1800</v>
      </c>
    </row>
    <row r="58" spans="33:37" ht="13.5" thickBot="1">
      <c r="AG58" s="337" t="s">
        <v>185</v>
      </c>
      <c r="AH58" s="338"/>
      <c r="AI58" s="339"/>
      <c r="AJ58" s="334"/>
      <c r="AK58" s="341"/>
    </row>
  </sheetData>
  <sheetProtection/>
  <mergeCells count="28">
    <mergeCell ref="AJ57:AJ58"/>
    <mergeCell ref="AK57:AK58"/>
    <mergeCell ref="AG58:AI58"/>
    <mergeCell ref="K39:R39"/>
    <mergeCell ref="D5:H5"/>
    <mergeCell ref="K5:N5"/>
    <mergeCell ref="P5:Q5"/>
    <mergeCell ref="T5:U5"/>
    <mergeCell ref="C28:AL28"/>
    <mergeCell ref="C40:C41"/>
    <mergeCell ref="C7:C8"/>
    <mergeCell ref="D7:D8"/>
    <mergeCell ref="AJ7:AK8"/>
    <mergeCell ref="AL7:AL8"/>
    <mergeCell ref="C24:C25"/>
    <mergeCell ref="Z27:AC27"/>
    <mergeCell ref="AJ26:AJ27"/>
    <mergeCell ref="AK26:AK27"/>
    <mergeCell ref="AG27:AI27"/>
    <mergeCell ref="D40:D41"/>
    <mergeCell ref="AJ40:AK41"/>
    <mergeCell ref="AL40:AL41"/>
    <mergeCell ref="C55:C56"/>
    <mergeCell ref="C29:AL29"/>
    <mergeCell ref="C30:AL30"/>
    <mergeCell ref="D38:G38"/>
    <mergeCell ref="G39:J39"/>
    <mergeCell ref="X39:AA39"/>
  </mergeCells>
  <printOptions horizontalCentered="1"/>
  <pageMargins left="0.1968503937007874" right="0.1968503937007874" top="0.5905511811023623" bottom="0.1968503937007874" header="0.31496062992125984" footer="0.31496062992125984"/>
  <pageSetup horizontalDpi="600" verticalDpi="600" orientation="landscape" paperSize="9" scale="81" r:id="rId4"/>
  <rowBreaks count="1" manualBreakCount="1">
    <brk id="33"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46" t="s">
        <v>68</v>
      </c>
      <c r="AA3" s="347"/>
      <c r="AB3" s="347"/>
      <c r="AC3" s="347"/>
      <c r="AD3" s="348"/>
      <c r="AE3" s="349"/>
      <c r="AF3" s="350"/>
      <c r="AG3" s="350"/>
      <c r="AH3" s="350"/>
      <c r="AI3" s="350"/>
      <c r="AJ3" s="350"/>
      <c r="AK3" s="350"/>
      <c r="AL3" s="351"/>
      <c r="AM3" s="20"/>
      <c r="AN3" s="1"/>
    </row>
    <row r="4" s="2" customFormat="1" ht="12.75">
      <c r="AN4" s="21"/>
    </row>
    <row r="5" spans="2:38" s="2" customFormat="1" ht="12.75">
      <c r="B5" s="352" t="s">
        <v>40</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row>
    <row r="6" spans="29:38" s="2" customFormat="1" ht="13.5" customHeight="1">
      <c r="AC6" s="1"/>
      <c r="AD6" s="45"/>
      <c r="AE6" s="45" t="s">
        <v>27</v>
      </c>
      <c r="AH6" s="2" t="s">
        <v>33</v>
      </c>
      <c r="AJ6" s="2" t="s">
        <v>29</v>
      </c>
      <c r="AL6" s="2" t="s">
        <v>28</v>
      </c>
    </row>
    <row r="7" spans="2:20" s="2" customFormat="1" ht="12.75">
      <c r="B7" s="352" t="s">
        <v>69</v>
      </c>
      <c r="C7" s="352"/>
      <c r="D7" s="352"/>
      <c r="E7" s="352"/>
      <c r="F7" s="352"/>
      <c r="G7" s="352"/>
      <c r="H7" s="352"/>
      <c r="I7" s="352"/>
      <c r="J7" s="352"/>
      <c r="K7" s="12"/>
      <c r="L7" s="12"/>
      <c r="M7" s="12"/>
      <c r="N7" s="12"/>
      <c r="O7" s="12"/>
      <c r="P7" s="12"/>
      <c r="Q7" s="12"/>
      <c r="R7" s="12"/>
      <c r="S7" s="12"/>
      <c r="T7" s="12"/>
    </row>
    <row r="8" s="2" customFormat="1" ht="12.75">
      <c r="AC8" s="1" t="s">
        <v>61</v>
      </c>
    </row>
    <row r="9" spans="3:4" s="2" customFormat="1" ht="12.75">
      <c r="C9" s="1" t="s">
        <v>41</v>
      </c>
      <c r="D9" s="1"/>
    </row>
    <row r="10" spans="3:4" s="2" customFormat="1" ht="6.75" customHeight="1">
      <c r="C10" s="1"/>
      <c r="D10" s="1"/>
    </row>
    <row r="11" spans="2:38" s="2" customFormat="1" ht="14.25" customHeight="1">
      <c r="B11" s="353" t="s">
        <v>70</v>
      </c>
      <c r="C11" s="356" t="s">
        <v>6</v>
      </c>
      <c r="D11" s="357"/>
      <c r="E11" s="357"/>
      <c r="F11" s="357"/>
      <c r="G11" s="357"/>
      <c r="H11" s="357"/>
      <c r="I11" s="357"/>
      <c r="J11" s="357"/>
      <c r="K11" s="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54"/>
      <c r="C12" s="359" t="s">
        <v>71</v>
      </c>
      <c r="D12" s="360"/>
      <c r="E12" s="360"/>
      <c r="F12" s="360"/>
      <c r="G12" s="360"/>
      <c r="H12" s="360"/>
      <c r="I12" s="360"/>
      <c r="J12" s="360"/>
      <c r="K12" s="3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54"/>
      <c r="C13" s="356" t="s">
        <v>7</v>
      </c>
      <c r="D13" s="357"/>
      <c r="E13" s="357"/>
      <c r="F13" s="357"/>
      <c r="G13" s="357"/>
      <c r="H13" s="357"/>
      <c r="I13" s="357"/>
      <c r="J13" s="357"/>
      <c r="K13" s="361"/>
      <c r="L13" s="366" t="s">
        <v>72</v>
      </c>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8"/>
    </row>
    <row r="14" spans="2:38" s="2" customFormat="1" ht="12.75">
      <c r="B14" s="354"/>
      <c r="C14" s="359"/>
      <c r="D14" s="360"/>
      <c r="E14" s="360"/>
      <c r="F14" s="360"/>
      <c r="G14" s="360"/>
      <c r="H14" s="360"/>
      <c r="I14" s="360"/>
      <c r="J14" s="360"/>
      <c r="K14" s="362"/>
      <c r="L14" s="369" t="s">
        <v>73</v>
      </c>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1"/>
    </row>
    <row r="15" spans="2:38" s="2" customFormat="1" ht="12.75">
      <c r="B15" s="354"/>
      <c r="C15" s="363"/>
      <c r="D15" s="364"/>
      <c r="E15" s="364"/>
      <c r="F15" s="364"/>
      <c r="G15" s="364"/>
      <c r="H15" s="364"/>
      <c r="I15" s="364"/>
      <c r="J15" s="364"/>
      <c r="K15" s="365"/>
      <c r="L15" s="372" t="s">
        <v>74</v>
      </c>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4"/>
    </row>
    <row r="16" spans="2:38" s="2" customFormat="1" ht="14.25" customHeight="1">
      <c r="B16" s="354"/>
      <c r="C16" s="375" t="s">
        <v>75</v>
      </c>
      <c r="D16" s="376"/>
      <c r="E16" s="376"/>
      <c r="F16" s="376"/>
      <c r="G16" s="376"/>
      <c r="H16" s="376"/>
      <c r="I16" s="376"/>
      <c r="J16" s="376"/>
      <c r="K16" s="377"/>
      <c r="L16" s="346" t="s">
        <v>8</v>
      </c>
      <c r="M16" s="347"/>
      <c r="N16" s="347"/>
      <c r="O16" s="347"/>
      <c r="P16" s="348"/>
      <c r="Q16" s="24"/>
      <c r="R16" s="25"/>
      <c r="S16" s="25"/>
      <c r="T16" s="25"/>
      <c r="U16" s="25"/>
      <c r="V16" s="25"/>
      <c r="W16" s="25"/>
      <c r="X16" s="25"/>
      <c r="Y16" s="26"/>
      <c r="Z16" s="378" t="s">
        <v>9</v>
      </c>
      <c r="AA16" s="379"/>
      <c r="AB16" s="379"/>
      <c r="AC16" s="379"/>
      <c r="AD16" s="380"/>
      <c r="AE16" s="28"/>
      <c r="AF16" s="32"/>
      <c r="AG16" s="22"/>
      <c r="AH16" s="22"/>
      <c r="AI16" s="22"/>
      <c r="AJ16" s="367"/>
      <c r="AK16" s="367"/>
      <c r="AL16" s="368"/>
    </row>
    <row r="17" spans="2:40" ht="14.25" customHeight="1">
      <c r="B17" s="354"/>
      <c r="C17" s="381" t="s">
        <v>52</v>
      </c>
      <c r="D17" s="382"/>
      <c r="E17" s="382"/>
      <c r="F17" s="382"/>
      <c r="G17" s="382"/>
      <c r="H17" s="382"/>
      <c r="I17" s="382"/>
      <c r="J17" s="382"/>
      <c r="K17" s="383"/>
      <c r="L17" s="27"/>
      <c r="M17" s="27"/>
      <c r="N17" s="27"/>
      <c r="O17" s="27"/>
      <c r="P17" s="27"/>
      <c r="Q17" s="27"/>
      <c r="R17" s="27"/>
      <c r="S17" s="27"/>
      <c r="U17" s="346" t="s">
        <v>10</v>
      </c>
      <c r="V17" s="347"/>
      <c r="W17" s="347"/>
      <c r="X17" s="347"/>
      <c r="Y17" s="348"/>
      <c r="Z17" s="18"/>
      <c r="AA17" s="19"/>
      <c r="AB17" s="19"/>
      <c r="AC17" s="19"/>
      <c r="AD17" s="19"/>
      <c r="AE17" s="384"/>
      <c r="AF17" s="384"/>
      <c r="AG17" s="384"/>
      <c r="AH17" s="384"/>
      <c r="AI17" s="384"/>
      <c r="AJ17" s="384"/>
      <c r="AK17" s="384"/>
      <c r="AL17" s="17"/>
      <c r="AN17" s="3"/>
    </row>
    <row r="18" spans="2:40" ht="14.25" customHeight="1">
      <c r="B18" s="354"/>
      <c r="C18" s="385" t="s">
        <v>11</v>
      </c>
      <c r="D18" s="385"/>
      <c r="E18" s="385"/>
      <c r="F18" s="385"/>
      <c r="G18" s="385"/>
      <c r="H18" s="386"/>
      <c r="I18" s="386"/>
      <c r="J18" s="386"/>
      <c r="K18" s="387"/>
      <c r="L18" s="346" t="s">
        <v>12</v>
      </c>
      <c r="M18" s="347"/>
      <c r="N18" s="347"/>
      <c r="O18" s="347"/>
      <c r="P18" s="348"/>
      <c r="Q18" s="29"/>
      <c r="R18" s="30"/>
      <c r="S18" s="30"/>
      <c r="T18" s="30"/>
      <c r="U18" s="30"/>
      <c r="V18" s="30"/>
      <c r="W18" s="30"/>
      <c r="X18" s="30"/>
      <c r="Y18" s="31"/>
      <c r="Z18" s="388" t="s">
        <v>13</v>
      </c>
      <c r="AA18" s="388"/>
      <c r="AB18" s="388"/>
      <c r="AC18" s="388"/>
      <c r="AD18" s="389"/>
      <c r="AE18" s="15"/>
      <c r="AF18" s="16"/>
      <c r="AG18" s="16"/>
      <c r="AH18" s="16"/>
      <c r="AI18" s="16"/>
      <c r="AJ18" s="16"/>
      <c r="AK18" s="16"/>
      <c r="AL18" s="17"/>
      <c r="AN18" s="3"/>
    </row>
    <row r="19" spans="2:40" ht="13.5" customHeight="1">
      <c r="B19" s="354"/>
      <c r="C19" s="390" t="s">
        <v>14</v>
      </c>
      <c r="D19" s="390"/>
      <c r="E19" s="390"/>
      <c r="F19" s="390"/>
      <c r="G19" s="390"/>
      <c r="H19" s="391"/>
      <c r="I19" s="391"/>
      <c r="J19" s="391"/>
      <c r="K19" s="391"/>
      <c r="L19" s="366" t="s">
        <v>72</v>
      </c>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8"/>
      <c r="AN19" s="3"/>
    </row>
    <row r="20" spans="2:40" ht="14.25" customHeight="1">
      <c r="B20" s="354"/>
      <c r="C20" s="390"/>
      <c r="D20" s="390"/>
      <c r="E20" s="390"/>
      <c r="F20" s="390"/>
      <c r="G20" s="390"/>
      <c r="H20" s="391"/>
      <c r="I20" s="391"/>
      <c r="J20" s="391"/>
      <c r="K20" s="391"/>
      <c r="L20" s="369" t="s">
        <v>73</v>
      </c>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1"/>
      <c r="AN20" s="3"/>
    </row>
    <row r="21" spans="2:40" ht="12.75">
      <c r="B21" s="355"/>
      <c r="C21" s="392"/>
      <c r="D21" s="392"/>
      <c r="E21" s="392"/>
      <c r="F21" s="392"/>
      <c r="G21" s="392"/>
      <c r="H21" s="393"/>
      <c r="I21" s="393"/>
      <c r="J21" s="393"/>
      <c r="K21" s="393"/>
      <c r="L21" s="394"/>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6"/>
      <c r="AN21" s="3"/>
    </row>
    <row r="22" spans="2:40" ht="13.5" customHeight="1">
      <c r="B22" s="397" t="s">
        <v>76</v>
      </c>
      <c r="C22" s="356" t="s">
        <v>85</v>
      </c>
      <c r="D22" s="357"/>
      <c r="E22" s="357"/>
      <c r="F22" s="357"/>
      <c r="G22" s="357"/>
      <c r="H22" s="357"/>
      <c r="I22" s="357"/>
      <c r="J22" s="357"/>
      <c r="K22" s="361"/>
      <c r="L22" s="366" t="s">
        <v>72</v>
      </c>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8"/>
      <c r="AN22" s="3"/>
    </row>
    <row r="23" spans="2:40" ht="14.25" customHeight="1">
      <c r="B23" s="398"/>
      <c r="C23" s="359"/>
      <c r="D23" s="360"/>
      <c r="E23" s="360"/>
      <c r="F23" s="360"/>
      <c r="G23" s="360"/>
      <c r="H23" s="360"/>
      <c r="I23" s="360"/>
      <c r="J23" s="360"/>
      <c r="K23" s="362"/>
      <c r="L23" s="369" t="s">
        <v>73</v>
      </c>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1"/>
      <c r="AN23" s="3"/>
    </row>
    <row r="24" spans="2:40" ht="12.75">
      <c r="B24" s="398"/>
      <c r="C24" s="363"/>
      <c r="D24" s="364"/>
      <c r="E24" s="364"/>
      <c r="F24" s="364"/>
      <c r="G24" s="364"/>
      <c r="H24" s="364"/>
      <c r="I24" s="364"/>
      <c r="J24" s="364"/>
      <c r="K24" s="365"/>
      <c r="L24" s="394"/>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6"/>
      <c r="AN24" s="3"/>
    </row>
    <row r="25" spans="2:40" ht="14.25" customHeight="1">
      <c r="B25" s="398"/>
      <c r="C25" s="390" t="s">
        <v>75</v>
      </c>
      <c r="D25" s="390"/>
      <c r="E25" s="390"/>
      <c r="F25" s="390"/>
      <c r="G25" s="390"/>
      <c r="H25" s="390"/>
      <c r="I25" s="390"/>
      <c r="J25" s="390"/>
      <c r="K25" s="390"/>
      <c r="L25" s="346" t="s">
        <v>8</v>
      </c>
      <c r="M25" s="347"/>
      <c r="N25" s="347"/>
      <c r="O25" s="347"/>
      <c r="P25" s="348"/>
      <c r="Q25" s="24"/>
      <c r="R25" s="25"/>
      <c r="S25" s="25"/>
      <c r="T25" s="25"/>
      <c r="U25" s="25"/>
      <c r="V25" s="25"/>
      <c r="W25" s="25"/>
      <c r="X25" s="25"/>
      <c r="Y25" s="26"/>
      <c r="Z25" s="378" t="s">
        <v>9</v>
      </c>
      <c r="AA25" s="379"/>
      <c r="AB25" s="379"/>
      <c r="AC25" s="379"/>
      <c r="AD25" s="380"/>
      <c r="AE25" s="28"/>
      <c r="AF25" s="32"/>
      <c r="AG25" s="22"/>
      <c r="AH25" s="22"/>
      <c r="AI25" s="22"/>
      <c r="AJ25" s="367"/>
      <c r="AK25" s="367"/>
      <c r="AL25" s="368"/>
      <c r="AN25" s="3"/>
    </row>
    <row r="26" spans="2:40" ht="13.5" customHeight="1">
      <c r="B26" s="398"/>
      <c r="C26" s="400" t="s">
        <v>15</v>
      </c>
      <c r="D26" s="400"/>
      <c r="E26" s="400"/>
      <c r="F26" s="400"/>
      <c r="G26" s="400"/>
      <c r="H26" s="400"/>
      <c r="I26" s="400"/>
      <c r="J26" s="400"/>
      <c r="K26" s="400"/>
      <c r="L26" s="366" t="s">
        <v>72</v>
      </c>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8"/>
      <c r="AN26" s="3"/>
    </row>
    <row r="27" spans="2:40" ht="14.25" customHeight="1">
      <c r="B27" s="398"/>
      <c r="C27" s="400"/>
      <c r="D27" s="400"/>
      <c r="E27" s="400"/>
      <c r="F27" s="400"/>
      <c r="G27" s="400"/>
      <c r="H27" s="400"/>
      <c r="I27" s="400"/>
      <c r="J27" s="400"/>
      <c r="K27" s="400"/>
      <c r="L27" s="369" t="s">
        <v>73</v>
      </c>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1"/>
      <c r="AN27" s="3"/>
    </row>
    <row r="28" spans="2:40" ht="12.75">
      <c r="B28" s="398"/>
      <c r="C28" s="400"/>
      <c r="D28" s="400"/>
      <c r="E28" s="400"/>
      <c r="F28" s="400"/>
      <c r="G28" s="400"/>
      <c r="H28" s="400"/>
      <c r="I28" s="400"/>
      <c r="J28" s="400"/>
      <c r="K28" s="400"/>
      <c r="L28" s="394"/>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6"/>
      <c r="AN28" s="3"/>
    </row>
    <row r="29" spans="2:40" ht="14.25" customHeight="1">
      <c r="B29" s="398"/>
      <c r="C29" s="390" t="s">
        <v>75</v>
      </c>
      <c r="D29" s="390"/>
      <c r="E29" s="390"/>
      <c r="F29" s="390"/>
      <c r="G29" s="390"/>
      <c r="H29" s="390"/>
      <c r="I29" s="390"/>
      <c r="J29" s="390"/>
      <c r="K29" s="390"/>
      <c r="L29" s="346" t="s">
        <v>8</v>
      </c>
      <c r="M29" s="347"/>
      <c r="N29" s="347"/>
      <c r="O29" s="347"/>
      <c r="P29" s="348"/>
      <c r="Q29" s="28"/>
      <c r="R29" s="32"/>
      <c r="S29" s="32"/>
      <c r="T29" s="32"/>
      <c r="U29" s="32"/>
      <c r="V29" s="32"/>
      <c r="W29" s="32"/>
      <c r="X29" s="32"/>
      <c r="Y29" s="33"/>
      <c r="Z29" s="378" t="s">
        <v>9</v>
      </c>
      <c r="AA29" s="379"/>
      <c r="AB29" s="379"/>
      <c r="AC29" s="379"/>
      <c r="AD29" s="380"/>
      <c r="AE29" s="28"/>
      <c r="AF29" s="32"/>
      <c r="AG29" s="22"/>
      <c r="AH29" s="22"/>
      <c r="AI29" s="22"/>
      <c r="AJ29" s="367"/>
      <c r="AK29" s="367"/>
      <c r="AL29" s="368"/>
      <c r="AN29" s="3"/>
    </row>
    <row r="30" spans="2:40" ht="14.25" customHeight="1">
      <c r="B30" s="398"/>
      <c r="C30" s="390" t="s">
        <v>16</v>
      </c>
      <c r="D30" s="390"/>
      <c r="E30" s="390"/>
      <c r="F30" s="390"/>
      <c r="G30" s="390"/>
      <c r="H30" s="390"/>
      <c r="I30" s="390"/>
      <c r="J30" s="390"/>
      <c r="K30" s="390"/>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N30" s="3"/>
    </row>
    <row r="31" spans="2:40" ht="13.5" customHeight="1">
      <c r="B31" s="398"/>
      <c r="C31" s="390" t="s">
        <v>17</v>
      </c>
      <c r="D31" s="390"/>
      <c r="E31" s="390"/>
      <c r="F31" s="390"/>
      <c r="G31" s="390"/>
      <c r="H31" s="390"/>
      <c r="I31" s="390"/>
      <c r="J31" s="390"/>
      <c r="K31" s="390"/>
      <c r="L31" s="366" t="s">
        <v>72</v>
      </c>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8"/>
      <c r="AN31" s="3"/>
    </row>
    <row r="32" spans="2:40" ht="14.25" customHeight="1">
      <c r="B32" s="398"/>
      <c r="C32" s="390"/>
      <c r="D32" s="390"/>
      <c r="E32" s="390"/>
      <c r="F32" s="390"/>
      <c r="G32" s="390"/>
      <c r="H32" s="390"/>
      <c r="I32" s="390"/>
      <c r="J32" s="390"/>
      <c r="K32" s="390"/>
      <c r="L32" s="369" t="s">
        <v>73</v>
      </c>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1"/>
      <c r="AN32" s="3"/>
    </row>
    <row r="33" spans="2:40" ht="12.75">
      <c r="B33" s="399"/>
      <c r="C33" s="390"/>
      <c r="D33" s="390"/>
      <c r="E33" s="390"/>
      <c r="F33" s="390"/>
      <c r="G33" s="390"/>
      <c r="H33" s="390"/>
      <c r="I33" s="390"/>
      <c r="J33" s="390"/>
      <c r="K33" s="390"/>
      <c r="L33" s="394"/>
      <c r="M33" s="395"/>
      <c r="N33" s="373"/>
      <c r="O33" s="373"/>
      <c r="P33" s="373"/>
      <c r="Q33" s="373"/>
      <c r="R33" s="373"/>
      <c r="S33" s="373"/>
      <c r="T33" s="373"/>
      <c r="U33" s="373"/>
      <c r="V33" s="373"/>
      <c r="W33" s="373"/>
      <c r="X33" s="373"/>
      <c r="Y33" s="373"/>
      <c r="Z33" s="373"/>
      <c r="AA33" s="373"/>
      <c r="AB33" s="373"/>
      <c r="AC33" s="395"/>
      <c r="AD33" s="395"/>
      <c r="AE33" s="395"/>
      <c r="AF33" s="395"/>
      <c r="AG33" s="395"/>
      <c r="AH33" s="373"/>
      <c r="AI33" s="373"/>
      <c r="AJ33" s="373"/>
      <c r="AK33" s="373"/>
      <c r="AL33" s="374"/>
      <c r="AN33" s="3"/>
    </row>
    <row r="34" spans="2:40" ht="13.5" customHeight="1">
      <c r="B34" s="397" t="s">
        <v>42</v>
      </c>
      <c r="C34" s="438" t="s">
        <v>77</v>
      </c>
      <c r="D34" s="439"/>
      <c r="E34" s="439"/>
      <c r="F34" s="439"/>
      <c r="G34" s="439"/>
      <c r="H34" s="439"/>
      <c r="I34" s="439"/>
      <c r="J34" s="439"/>
      <c r="K34" s="439"/>
      <c r="L34" s="439"/>
      <c r="M34" s="402" t="s">
        <v>18</v>
      </c>
      <c r="N34" s="403"/>
      <c r="O34" s="53" t="s">
        <v>44</v>
      </c>
      <c r="P34" s="49"/>
      <c r="Q34" s="50"/>
      <c r="R34" s="406" t="s">
        <v>19</v>
      </c>
      <c r="S34" s="407"/>
      <c r="T34" s="407"/>
      <c r="U34" s="407"/>
      <c r="V34" s="407"/>
      <c r="W34" s="407"/>
      <c r="X34" s="408"/>
      <c r="Y34" s="412" t="s">
        <v>54</v>
      </c>
      <c r="Z34" s="413"/>
      <c r="AA34" s="413"/>
      <c r="AB34" s="414"/>
      <c r="AC34" s="415" t="s">
        <v>55</v>
      </c>
      <c r="AD34" s="416"/>
      <c r="AE34" s="416"/>
      <c r="AF34" s="416"/>
      <c r="AG34" s="417"/>
      <c r="AH34" s="423" t="s">
        <v>49</v>
      </c>
      <c r="AI34" s="424"/>
      <c r="AJ34" s="424"/>
      <c r="AK34" s="424"/>
      <c r="AL34" s="425"/>
      <c r="AN34" s="3"/>
    </row>
    <row r="35" spans="2:40" ht="14.25" customHeight="1">
      <c r="B35" s="398"/>
      <c r="C35" s="440"/>
      <c r="D35" s="441"/>
      <c r="E35" s="441"/>
      <c r="F35" s="441"/>
      <c r="G35" s="441"/>
      <c r="H35" s="441"/>
      <c r="I35" s="441"/>
      <c r="J35" s="441"/>
      <c r="K35" s="441"/>
      <c r="L35" s="441"/>
      <c r="M35" s="404"/>
      <c r="N35" s="405"/>
      <c r="O35" s="54" t="s">
        <v>45</v>
      </c>
      <c r="P35" s="51"/>
      <c r="Q35" s="52"/>
      <c r="R35" s="409"/>
      <c r="S35" s="410"/>
      <c r="T35" s="410"/>
      <c r="U35" s="410"/>
      <c r="V35" s="410"/>
      <c r="W35" s="410"/>
      <c r="X35" s="411"/>
      <c r="Y35" s="56" t="s">
        <v>30</v>
      </c>
      <c r="Z35" s="55"/>
      <c r="AA35" s="55"/>
      <c r="AB35" s="55"/>
      <c r="AC35" s="426" t="s">
        <v>31</v>
      </c>
      <c r="AD35" s="427"/>
      <c r="AE35" s="427"/>
      <c r="AF35" s="427"/>
      <c r="AG35" s="428"/>
      <c r="AH35" s="429" t="s">
        <v>50</v>
      </c>
      <c r="AI35" s="430"/>
      <c r="AJ35" s="430"/>
      <c r="AK35" s="430"/>
      <c r="AL35" s="431"/>
      <c r="AN35" s="3"/>
    </row>
    <row r="36" spans="2:40" ht="14.25" customHeight="1">
      <c r="B36" s="398"/>
      <c r="C36" s="354"/>
      <c r="D36" s="69"/>
      <c r="E36" s="420" t="s">
        <v>1</v>
      </c>
      <c r="F36" s="420"/>
      <c r="G36" s="420"/>
      <c r="H36" s="420"/>
      <c r="I36" s="420"/>
      <c r="J36" s="420"/>
      <c r="K36" s="420"/>
      <c r="L36" s="43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98"/>
      <c r="C37" s="354"/>
      <c r="D37" s="69"/>
      <c r="E37" s="420" t="s">
        <v>2</v>
      </c>
      <c r="F37" s="421"/>
      <c r="G37" s="421"/>
      <c r="H37" s="421"/>
      <c r="I37" s="421"/>
      <c r="J37" s="421"/>
      <c r="K37" s="421"/>
      <c r="L37" s="42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98"/>
      <c r="C38" s="354"/>
      <c r="D38" s="69"/>
      <c r="E38" s="420" t="s">
        <v>3</v>
      </c>
      <c r="F38" s="421"/>
      <c r="G38" s="421"/>
      <c r="H38" s="421"/>
      <c r="I38" s="421"/>
      <c r="J38" s="421"/>
      <c r="K38" s="421"/>
      <c r="L38" s="42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98"/>
      <c r="C39" s="354"/>
      <c r="D39" s="69"/>
      <c r="E39" s="420" t="s">
        <v>5</v>
      </c>
      <c r="F39" s="421"/>
      <c r="G39" s="421"/>
      <c r="H39" s="421"/>
      <c r="I39" s="421"/>
      <c r="J39" s="421"/>
      <c r="K39" s="421"/>
      <c r="L39" s="42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98"/>
      <c r="C40" s="354"/>
      <c r="D40" s="69"/>
      <c r="E40" s="420" t="s">
        <v>4</v>
      </c>
      <c r="F40" s="421"/>
      <c r="G40" s="421"/>
      <c r="H40" s="421"/>
      <c r="I40" s="421"/>
      <c r="J40" s="421"/>
      <c r="K40" s="421"/>
      <c r="L40" s="42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98"/>
      <c r="C41" s="354"/>
      <c r="D41" s="70"/>
      <c r="E41" s="433" t="s">
        <v>43</v>
      </c>
      <c r="F41" s="434"/>
      <c r="G41" s="434"/>
      <c r="H41" s="434"/>
      <c r="I41" s="434"/>
      <c r="J41" s="434"/>
      <c r="K41" s="434"/>
      <c r="L41" s="43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98"/>
      <c r="C42" s="354"/>
      <c r="D42" s="72"/>
      <c r="E42" s="418" t="s">
        <v>62</v>
      </c>
      <c r="F42" s="418"/>
      <c r="G42" s="418"/>
      <c r="H42" s="418"/>
      <c r="I42" s="418"/>
      <c r="J42" s="418"/>
      <c r="K42" s="418"/>
      <c r="L42" s="41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98"/>
      <c r="C43" s="354"/>
      <c r="D43" s="69"/>
      <c r="E43" s="420" t="s">
        <v>63</v>
      </c>
      <c r="F43" s="421"/>
      <c r="G43" s="421"/>
      <c r="H43" s="421"/>
      <c r="I43" s="421"/>
      <c r="J43" s="421"/>
      <c r="K43" s="421"/>
      <c r="L43" s="42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98"/>
      <c r="C44" s="354"/>
      <c r="D44" s="69"/>
      <c r="E44" s="420" t="s">
        <v>64</v>
      </c>
      <c r="F44" s="421"/>
      <c r="G44" s="421"/>
      <c r="H44" s="421"/>
      <c r="I44" s="421"/>
      <c r="J44" s="421"/>
      <c r="K44" s="421"/>
      <c r="L44" s="42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98"/>
      <c r="C45" s="354"/>
      <c r="D45" s="69"/>
      <c r="E45" s="420" t="s">
        <v>65</v>
      </c>
      <c r="F45" s="421"/>
      <c r="G45" s="421"/>
      <c r="H45" s="421"/>
      <c r="I45" s="421"/>
      <c r="J45" s="421"/>
      <c r="K45" s="421"/>
      <c r="L45" s="42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98"/>
      <c r="C46" s="354"/>
      <c r="D46" s="69"/>
      <c r="E46" s="420" t="s">
        <v>66</v>
      </c>
      <c r="F46" s="421"/>
      <c r="G46" s="421"/>
      <c r="H46" s="421"/>
      <c r="I46" s="421"/>
      <c r="J46" s="421"/>
      <c r="K46" s="421"/>
      <c r="L46" s="42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99"/>
      <c r="C47" s="354"/>
      <c r="D47" s="69"/>
      <c r="E47" s="420" t="s">
        <v>67</v>
      </c>
      <c r="F47" s="421"/>
      <c r="G47" s="421"/>
      <c r="H47" s="421"/>
      <c r="I47" s="421"/>
      <c r="J47" s="421"/>
      <c r="K47" s="421"/>
      <c r="L47" s="42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436" t="s">
        <v>46</v>
      </c>
      <c r="C48" s="436"/>
      <c r="D48" s="436"/>
      <c r="E48" s="436"/>
      <c r="F48" s="436"/>
      <c r="G48" s="436"/>
      <c r="H48" s="436"/>
      <c r="I48" s="436"/>
      <c r="J48" s="436"/>
      <c r="K48" s="4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36" t="s">
        <v>47</v>
      </c>
      <c r="C49" s="436"/>
      <c r="D49" s="436"/>
      <c r="E49" s="436"/>
      <c r="F49" s="436"/>
      <c r="G49" s="436"/>
      <c r="H49" s="436"/>
      <c r="I49" s="436"/>
      <c r="J49" s="436"/>
      <c r="K49" s="4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85" t="s">
        <v>20</v>
      </c>
      <c r="C50" s="385"/>
      <c r="D50" s="385"/>
      <c r="E50" s="385"/>
      <c r="F50" s="385"/>
      <c r="G50" s="385"/>
      <c r="H50" s="385"/>
      <c r="I50" s="385"/>
      <c r="J50" s="385"/>
      <c r="K50" s="38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42" t="s">
        <v>48</v>
      </c>
      <c r="C51" s="442"/>
      <c r="D51" s="442"/>
      <c r="E51" s="442"/>
      <c r="F51" s="442"/>
      <c r="G51" s="442"/>
      <c r="H51" s="442"/>
      <c r="I51" s="442"/>
      <c r="J51" s="442"/>
      <c r="K51" s="4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43" t="s">
        <v>39</v>
      </c>
      <c r="C52" s="444"/>
      <c r="D52" s="444"/>
      <c r="E52" s="444"/>
      <c r="F52" s="444"/>
      <c r="G52" s="444"/>
      <c r="H52" s="444"/>
      <c r="I52" s="444"/>
      <c r="J52" s="444"/>
      <c r="K52" s="444"/>
      <c r="L52" s="444"/>
      <c r="M52" s="444"/>
      <c r="N52" s="4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53" t="s">
        <v>21</v>
      </c>
      <c r="C53" s="445" t="s">
        <v>78</v>
      </c>
      <c r="D53" s="388"/>
      <c r="E53" s="388"/>
      <c r="F53" s="388"/>
      <c r="G53" s="388"/>
      <c r="H53" s="388"/>
      <c r="I53" s="388"/>
      <c r="J53" s="388"/>
      <c r="K53" s="388"/>
      <c r="L53" s="388"/>
      <c r="M53" s="388"/>
      <c r="N53" s="388"/>
      <c r="O53" s="388"/>
      <c r="P53" s="388"/>
      <c r="Q53" s="388"/>
      <c r="R53" s="388"/>
      <c r="S53" s="388"/>
      <c r="T53" s="389"/>
      <c r="U53" s="445" t="s">
        <v>32</v>
      </c>
      <c r="V53" s="446"/>
      <c r="W53" s="446"/>
      <c r="X53" s="446"/>
      <c r="Y53" s="446"/>
      <c r="Z53" s="446"/>
      <c r="AA53" s="446"/>
      <c r="AB53" s="446"/>
      <c r="AC53" s="446"/>
      <c r="AD53" s="446"/>
      <c r="AE53" s="446"/>
      <c r="AF53" s="446"/>
      <c r="AG53" s="446"/>
      <c r="AH53" s="446"/>
      <c r="AI53" s="446"/>
      <c r="AJ53" s="446"/>
      <c r="AK53" s="446"/>
      <c r="AL53" s="447"/>
      <c r="AN53" s="3"/>
    </row>
    <row r="54" spans="2:40" ht="12.75">
      <c r="B54" s="354"/>
      <c r="C54" s="448"/>
      <c r="D54" s="449"/>
      <c r="E54" s="449"/>
      <c r="F54" s="449"/>
      <c r="G54" s="449"/>
      <c r="H54" s="449"/>
      <c r="I54" s="449"/>
      <c r="J54" s="449"/>
      <c r="K54" s="449"/>
      <c r="L54" s="449"/>
      <c r="M54" s="449"/>
      <c r="N54" s="449"/>
      <c r="O54" s="449"/>
      <c r="P54" s="449"/>
      <c r="Q54" s="449"/>
      <c r="R54" s="449"/>
      <c r="S54" s="449"/>
      <c r="T54" s="403"/>
      <c r="U54" s="448"/>
      <c r="V54" s="449"/>
      <c r="W54" s="449"/>
      <c r="X54" s="449"/>
      <c r="Y54" s="449"/>
      <c r="Z54" s="449"/>
      <c r="AA54" s="449"/>
      <c r="AB54" s="449"/>
      <c r="AC54" s="449"/>
      <c r="AD54" s="449"/>
      <c r="AE54" s="449"/>
      <c r="AF54" s="449"/>
      <c r="AG54" s="449"/>
      <c r="AH54" s="449"/>
      <c r="AI54" s="449"/>
      <c r="AJ54" s="449"/>
      <c r="AK54" s="449"/>
      <c r="AL54" s="403"/>
      <c r="AN54" s="3"/>
    </row>
    <row r="55" spans="2:40" ht="12.75">
      <c r="B55" s="354"/>
      <c r="C55" s="450"/>
      <c r="D55" s="451"/>
      <c r="E55" s="451"/>
      <c r="F55" s="451"/>
      <c r="G55" s="451"/>
      <c r="H55" s="451"/>
      <c r="I55" s="451"/>
      <c r="J55" s="451"/>
      <c r="K55" s="451"/>
      <c r="L55" s="451"/>
      <c r="M55" s="451"/>
      <c r="N55" s="451"/>
      <c r="O55" s="451"/>
      <c r="P55" s="451"/>
      <c r="Q55" s="451"/>
      <c r="R55" s="451"/>
      <c r="S55" s="451"/>
      <c r="T55" s="405"/>
      <c r="U55" s="450"/>
      <c r="V55" s="451"/>
      <c r="W55" s="451"/>
      <c r="X55" s="451"/>
      <c r="Y55" s="451"/>
      <c r="Z55" s="451"/>
      <c r="AA55" s="451"/>
      <c r="AB55" s="451"/>
      <c r="AC55" s="451"/>
      <c r="AD55" s="451"/>
      <c r="AE55" s="451"/>
      <c r="AF55" s="451"/>
      <c r="AG55" s="451"/>
      <c r="AH55" s="451"/>
      <c r="AI55" s="451"/>
      <c r="AJ55" s="451"/>
      <c r="AK55" s="451"/>
      <c r="AL55" s="405"/>
      <c r="AN55" s="3"/>
    </row>
    <row r="56" spans="2:40" ht="12.75">
      <c r="B56" s="354"/>
      <c r="C56" s="450"/>
      <c r="D56" s="451"/>
      <c r="E56" s="451"/>
      <c r="F56" s="451"/>
      <c r="G56" s="451"/>
      <c r="H56" s="451"/>
      <c r="I56" s="451"/>
      <c r="J56" s="451"/>
      <c r="K56" s="451"/>
      <c r="L56" s="451"/>
      <c r="M56" s="451"/>
      <c r="N56" s="451"/>
      <c r="O56" s="451"/>
      <c r="P56" s="451"/>
      <c r="Q56" s="451"/>
      <c r="R56" s="451"/>
      <c r="S56" s="451"/>
      <c r="T56" s="405"/>
      <c r="U56" s="450"/>
      <c r="V56" s="451"/>
      <c r="W56" s="451"/>
      <c r="X56" s="451"/>
      <c r="Y56" s="451"/>
      <c r="Z56" s="451"/>
      <c r="AA56" s="451"/>
      <c r="AB56" s="451"/>
      <c r="AC56" s="451"/>
      <c r="AD56" s="451"/>
      <c r="AE56" s="451"/>
      <c r="AF56" s="451"/>
      <c r="AG56" s="451"/>
      <c r="AH56" s="451"/>
      <c r="AI56" s="451"/>
      <c r="AJ56" s="451"/>
      <c r="AK56" s="451"/>
      <c r="AL56" s="405"/>
      <c r="AN56" s="3"/>
    </row>
    <row r="57" spans="2:40" ht="12.75">
      <c r="B57" s="355"/>
      <c r="C57" s="452"/>
      <c r="D57" s="446"/>
      <c r="E57" s="446"/>
      <c r="F57" s="446"/>
      <c r="G57" s="446"/>
      <c r="H57" s="446"/>
      <c r="I57" s="446"/>
      <c r="J57" s="446"/>
      <c r="K57" s="446"/>
      <c r="L57" s="446"/>
      <c r="M57" s="446"/>
      <c r="N57" s="446"/>
      <c r="O57" s="446"/>
      <c r="P57" s="446"/>
      <c r="Q57" s="446"/>
      <c r="R57" s="446"/>
      <c r="S57" s="446"/>
      <c r="T57" s="447"/>
      <c r="U57" s="452"/>
      <c r="V57" s="446"/>
      <c r="W57" s="446"/>
      <c r="X57" s="446"/>
      <c r="Y57" s="446"/>
      <c r="Z57" s="446"/>
      <c r="AA57" s="446"/>
      <c r="AB57" s="446"/>
      <c r="AC57" s="446"/>
      <c r="AD57" s="446"/>
      <c r="AE57" s="446"/>
      <c r="AF57" s="446"/>
      <c r="AG57" s="446"/>
      <c r="AH57" s="446"/>
      <c r="AI57" s="446"/>
      <c r="AJ57" s="446"/>
      <c r="AK57" s="446"/>
      <c r="AL57" s="447"/>
      <c r="AN57" s="3"/>
    </row>
    <row r="58" spans="2:40" ht="14.25" customHeight="1">
      <c r="B58" s="346" t="s">
        <v>22</v>
      </c>
      <c r="C58" s="347"/>
      <c r="D58" s="347"/>
      <c r="E58" s="347"/>
      <c r="F58" s="348"/>
      <c r="G58" s="385" t="s">
        <v>23</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N58" s="3"/>
    </row>
    <row r="60" ht="12.75">
      <c r="B60" s="14" t="s">
        <v>51</v>
      </c>
    </row>
    <row r="61" ht="12.75">
      <c r="B61" s="14" t="s">
        <v>82</v>
      </c>
    </row>
    <row r="62" ht="12.75">
      <c r="B62" s="14" t="s">
        <v>83</v>
      </c>
    </row>
    <row r="63" ht="12.75">
      <c r="B63" s="14" t="s">
        <v>86</v>
      </c>
    </row>
    <row r="64" ht="12.75">
      <c r="B64" s="14" t="s">
        <v>57</v>
      </c>
    </row>
    <row r="65" ht="12.75">
      <c r="B65" s="14" t="s">
        <v>79</v>
      </c>
    </row>
    <row r="66" spans="2:41" ht="12.75">
      <c r="B66" s="14" t="s">
        <v>58</v>
      </c>
      <c r="AN66" s="3"/>
      <c r="AO66" s="14"/>
    </row>
    <row r="67" ht="12.75">
      <c r="B67" s="14" t="s">
        <v>53</v>
      </c>
    </row>
    <row r="68" ht="12.75">
      <c r="B68" s="14" t="s">
        <v>60</v>
      </c>
    </row>
    <row r="69" ht="12.75">
      <c r="B69" s="14" t="s">
        <v>84</v>
      </c>
    </row>
    <row r="70" ht="12.7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情報政策課</cp:lastModifiedBy>
  <cp:lastPrinted>2020-03-16T08:32:03Z</cp:lastPrinted>
  <dcterms:created xsi:type="dcterms:W3CDTF">1997-01-08T22:48:59Z</dcterms:created>
  <dcterms:modified xsi:type="dcterms:W3CDTF">2020-03-16T08:32:31Z</dcterms:modified>
  <cp:category/>
  <cp:version/>
  <cp:contentType/>
  <cp:contentStatus/>
</cp:coreProperties>
</file>